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mro.LOCAL\Documents\ПРАЙСЫ_АБЗ\"/>
    </mc:Choice>
  </mc:AlternateContent>
  <bookViews>
    <workbookView xWindow="0" yWindow="0" windowWidth="28800" windowHeight="11400"/>
  </bookViews>
  <sheets>
    <sheet name="Лист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2" l="1"/>
  <c r="E131" i="2"/>
  <c r="E130" i="2"/>
  <c r="E129" i="2"/>
  <c r="E128" i="2"/>
  <c r="E126" i="2"/>
  <c r="E125" i="2"/>
  <c r="E124" i="2"/>
  <c r="E122" i="2"/>
  <c r="E121" i="2"/>
  <c r="E119" i="2"/>
  <c r="E118" i="2"/>
  <c r="E117" i="2"/>
  <c r="E116" i="2"/>
  <c r="F114" i="2"/>
  <c r="E114" i="2" s="1"/>
  <c r="F113" i="2"/>
  <c r="E113" i="2" s="1"/>
  <c r="F112" i="2"/>
  <c r="E112" i="2" s="1"/>
  <c r="F111" i="2"/>
  <c r="E111" i="2" s="1"/>
  <c r="F110" i="2"/>
  <c r="E110" i="2" s="1"/>
  <c r="F109" i="2"/>
  <c r="E109" i="2" s="1"/>
  <c r="F108" i="2"/>
  <c r="E108" i="2" s="1"/>
  <c r="F107" i="2"/>
  <c r="E107" i="2" s="1"/>
  <c r="F106" i="2"/>
  <c r="E106" i="2" s="1"/>
  <c r="F105" i="2"/>
  <c r="E105" i="2" s="1"/>
  <c r="F103" i="2"/>
  <c r="E103" i="2" s="1"/>
  <c r="F102" i="2"/>
  <c r="E102" i="2" s="1"/>
  <c r="F99" i="2"/>
  <c r="E99" i="2" s="1"/>
  <c r="F98" i="2"/>
  <c r="E98" i="2"/>
  <c r="F97" i="2"/>
  <c r="E97" i="2" s="1"/>
  <c r="F96" i="2"/>
  <c r="E96" i="2" s="1"/>
  <c r="F95" i="2"/>
  <c r="E95" i="2" s="1"/>
  <c r="F94" i="2"/>
  <c r="E94" i="2" s="1"/>
  <c r="F93" i="2"/>
  <c r="E93" i="2" s="1"/>
  <c r="F92" i="2"/>
  <c r="E92" i="2" s="1"/>
  <c r="F91" i="2"/>
  <c r="E91" i="2" s="1"/>
  <c r="F88" i="2"/>
  <c r="E88" i="2" s="1"/>
  <c r="F87" i="2"/>
  <c r="E87" i="2" s="1"/>
  <c r="F86" i="2"/>
  <c r="E86" i="2"/>
  <c r="F85" i="2"/>
  <c r="E85" i="2" s="1"/>
  <c r="F84" i="2"/>
  <c r="E84" i="2" s="1"/>
  <c r="F83" i="2"/>
  <c r="E83" i="2" s="1"/>
  <c r="F82" i="2"/>
  <c r="E82" i="2" s="1"/>
  <c r="F81" i="2"/>
  <c r="E81" i="2" s="1"/>
  <c r="F80" i="2"/>
  <c r="E80" i="2" s="1"/>
  <c r="F79" i="2"/>
  <c r="E79" i="2" s="1"/>
  <c r="F76" i="2"/>
  <c r="E76" i="2" s="1"/>
  <c r="F75" i="2"/>
  <c r="E75" i="2" s="1"/>
  <c r="F74" i="2"/>
  <c r="E74" i="2" s="1"/>
  <c r="F73" i="2"/>
  <c r="E73" i="2" s="1"/>
  <c r="F72" i="2"/>
  <c r="E72" i="2" s="1"/>
  <c r="F71" i="2"/>
  <c r="E71" i="2" s="1"/>
  <c r="F70" i="2"/>
  <c r="E70" i="2"/>
  <c r="F69" i="2"/>
  <c r="E69" i="2" s="1"/>
  <c r="F66" i="2"/>
  <c r="E66" i="2" s="1"/>
  <c r="F65" i="2"/>
  <c r="E65" i="2" s="1"/>
  <c r="F64" i="2"/>
  <c r="E64" i="2" s="1"/>
  <c r="F63" i="2"/>
  <c r="E63" i="2" s="1"/>
  <c r="F61" i="2"/>
  <c r="E61" i="2" s="1"/>
  <c r="F60" i="2"/>
  <c r="E60" i="2" s="1"/>
  <c r="F59" i="2"/>
  <c r="E59" i="2" s="1"/>
  <c r="F58" i="2"/>
  <c r="E58" i="2" s="1"/>
  <c r="F57" i="2"/>
  <c r="E57" i="2" s="1"/>
  <c r="F56" i="2"/>
  <c r="E56" i="2" s="1"/>
  <c r="F55" i="2"/>
  <c r="E55" i="2" s="1"/>
  <c r="F54" i="2"/>
  <c r="E54" i="2" s="1"/>
  <c r="F53" i="2"/>
  <c r="E53" i="2" s="1"/>
  <c r="F52" i="2"/>
  <c r="E52" i="2" s="1"/>
  <c r="F51" i="2"/>
  <c r="E51" i="2" s="1"/>
  <c r="F50" i="2"/>
  <c r="E50" i="2" s="1"/>
  <c r="F48" i="2"/>
  <c r="E48" i="2" s="1"/>
  <c r="F47" i="2"/>
  <c r="E47" i="2" s="1"/>
  <c r="F46" i="2"/>
  <c r="E46" i="2" s="1"/>
  <c r="F45" i="2"/>
  <c r="E45" i="2" s="1"/>
  <c r="F44" i="2"/>
  <c r="E44" i="2" s="1"/>
  <c r="F43" i="2"/>
  <c r="E43" i="2" s="1"/>
  <c r="F42" i="2"/>
  <c r="E42" i="2"/>
  <c r="F41" i="2"/>
  <c r="E41" i="2" s="1"/>
  <c r="F40" i="2"/>
  <c r="E40" i="2" s="1"/>
  <c r="F39" i="2"/>
  <c r="E39" i="2" s="1"/>
  <c r="F38" i="2"/>
  <c r="E38" i="2" s="1"/>
  <c r="F37" i="2"/>
  <c r="E37" i="2" s="1"/>
  <c r="F34" i="2"/>
  <c r="E34" i="2" s="1"/>
  <c r="F33" i="2"/>
  <c r="E33" i="2" s="1"/>
  <c r="F32" i="2"/>
  <c r="E32" i="2" s="1"/>
  <c r="F31" i="2"/>
  <c r="E31" i="2" s="1"/>
  <c r="F30" i="2"/>
  <c r="E30" i="2" s="1"/>
  <c r="F27" i="2"/>
  <c r="E27" i="2" s="1"/>
  <c r="F26" i="2"/>
  <c r="E26" i="2" s="1"/>
  <c r="F25" i="2"/>
  <c r="E25" i="2" s="1"/>
  <c r="F24" i="2"/>
  <c r="E24" i="2" s="1"/>
  <c r="F23" i="2"/>
  <c r="E23" i="2" s="1"/>
  <c r="F22" i="2"/>
  <c r="E22" i="2" s="1"/>
  <c r="F21" i="2"/>
  <c r="E21" i="2" s="1"/>
  <c r="F20" i="2"/>
  <c r="E20" i="2" s="1"/>
  <c r="F19" i="2"/>
  <c r="E19" i="2" s="1"/>
  <c r="F18" i="2"/>
  <c r="E18" i="2" s="1"/>
  <c r="F17" i="2"/>
  <c r="E17" i="2" s="1"/>
  <c r="F16" i="2"/>
  <c r="E16" i="2" s="1"/>
  <c r="F15" i="2"/>
  <c r="E15" i="2" s="1"/>
  <c r="F14" i="2"/>
  <c r="E14" i="2"/>
  <c r="F13" i="2"/>
  <c r="E13" i="2" s="1"/>
  <c r="F12" i="2"/>
  <c r="E12" i="2" s="1"/>
  <c r="F11" i="2"/>
  <c r="E11" i="2" s="1"/>
</calcChain>
</file>

<file path=xl/sharedStrings.xml><?xml version="1.0" encoding="utf-8"?>
<sst xmlns="http://schemas.openxmlformats.org/spreadsheetml/2006/main" count="348" uniqueCount="275">
  <si>
    <t>ПРИВАТНЕ АКЦІОНЕРНЕ ТОВАРИСТВО 
"АСФАЛЬТОБЕТОННИЙ ЗАВОД"</t>
  </si>
  <si>
    <t>КОМЕРЦІЙНІ ПРОПОЗИЦІЇ!</t>
  </si>
  <si>
    <t>Шановні панове! Ми раді запропонувати Вам продукцію нашого підприємства.
Проводимо гнучку цінову політику з урахуванням побажань покупців.</t>
  </si>
  <si>
    <t>№ п.п.</t>
  </si>
  <si>
    <t>Найменування продукції</t>
  </si>
  <si>
    <t>Марка</t>
  </si>
  <si>
    <t>Ціна, грн./1 тонна.</t>
  </si>
  <si>
    <t>без ПДВ</t>
  </si>
  <si>
    <t>з ПДВ</t>
  </si>
  <si>
    <t>1. Асфальтобетонна продукція</t>
  </si>
  <si>
    <t>1.1.</t>
  </si>
  <si>
    <t>Асфальтобетонна суміш дрібнозерниста,щільна типБ, марка I (АСГ.Др.Щ.Б.НП.І)</t>
  </si>
  <si>
    <t>Б-10</t>
  </si>
  <si>
    <t>1.2.</t>
  </si>
  <si>
    <t>Асфальтобетонна суміш дрібнозерниста щільна тип Б, марка I (АСГ.Др.Щ.Б.НП.І)</t>
  </si>
  <si>
    <t>Б-20</t>
  </si>
  <si>
    <t>1.3.</t>
  </si>
  <si>
    <t>Асфальтобетонна суміш крупнозерниста щільна тип Б, марка I (АСГ.Кр.Щ.Б1.НП.І)</t>
  </si>
  <si>
    <t>Б-40</t>
  </si>
  <si>
    <t>1.4.</t>
  </si>
  <si>
    <t>Асфальтобетонна суміш дрібнозерниста щільна тип В, марка I (АСГ.Др.Щ.В.НП.І)</t>
  </si>
  <si>
    <t>В-10</t>
  </si>
  <si>
    <t>1.5.</t>
  </si>
  <si>
    <t>В-20</t>
  </si>
  <si>
    <t>1.6.</t>
  </si>
  <si>
    <t>Асфальтобетонна суміш піщана щільна тип Г, марка I (АСГ.Пщ.Щ.Г.НП.І)</t>
  </si>
  <si>
    <t>Г-4</t>
  </si>
  <si>
    <t>1.7.</t>
  </si>
  <si>
    <t>Асфальтобетонна суміш крупнонозерниста,пориста, марка I (АСГ.Кр.П.А-Б.НП.І)</t>
  </si>
  <si>
    <t>КЗ-7</t>
  </si>
  <si>
    <t>1.8.</t>
  </si>
  <si>
    <t>Асфальтобетонна суміш крупнонозерниста ,пориста ,марка I (АСГ.Кр.П.А-Б.НП.І)</t>
  </si>
  <si>
    <t>КЗ-9</t>
  </si>
  <si>
    <t>1.9.</t>
  </si>
  <si>
    <t>КЗ-10</t>
  </si>
  <si>
    <t>1.10.</t>
  </si>
  <si>
    <t>Асфальтобетонна суміш дрібнозерниста,щільна,тип А, марка I (АСГ.Др.Щ.А.НП.І)</t>
  </si>
  <si>
    <t>А-10</t>
  </si>
  <si>
    <t>1.11.</t>
  </si>
  <si>
    <t>А-20</t>
  </si>
  <si>
    <t>1.12.</t>
  </si>
  <si>
    <t>Асфальтобетонна суміш крупнонозерниста,щільна,типА, марка I (АСГ.Кр.Щ.А1.НП.І)</t>
  </si>
  <si>
    <t>А-40</t>
  </si>
  <si>
    <t>1.13.</t>
  </si>
  <si>
    <t>Асфальтобетонна суміш дрібнозерниста пориста, марка I (АСГ.Др.П.А-Б.НП.І)</t>
  </si>
  <si>
    <t>ДЗ-3</t>
  </si>
  <si>
    <t>1.14.</t>
  </si>
  <si>
    <t>ДЗ-4</t>
  </si>
  <si>
    <t>1.17.</t>
  </si>
  <si>
    <t xml:space="preserve">Чорний щебінь 5х10 </t>
  </si>
  <si>
    <t>ЩЧР-10</t>
  </si>
  <si>
    <t>1.16.</t>
  </si>
  <si>
    <t>Чорний щебінь 10х20</t>
  </si>
  <si>
    <t>ЩЧР-20</t>
  </si>
  <si>
    <t xml:space="preserve">Чорний щебінь 20х40 </t>
  </si>
  <si>
    <t>ЩЧР-40</t>
  </si>
  <si>
    <t>2.Полімер-асфальтобетонна продукція (за попереднім замовленням)</t>
  </si>
  <si>
    <t xml:space="preserve">2.1. Асфальтобетонна продукція з полімерною добавкою ELVALOY </t>
  </si>
  <si>
    <t>2.1.1.</t>
  </si>
  <si>
    <t>Асфальтобетонна суміш дрібнозерниста щільна тип Б,марка I</t>
  </si>
  <si>
    <t>Б-10 МЕ</t>
  </si>
  <si>
    <t>2.1.2.</t>
  </si>
  <si>
    <t>Б-20 МЕ</t>
  </si>
  <si>
    <t>2.1.3.</t>
  </si>
  <si>
    <t>Асфальтобетонна суміш крупнозерниста щільна тип Б,марка I</t>
  </si>
  <si>
    <t>Б-40 МЕ</t>
  </si>
  <si>
    <t>2.1.4.</t>
  </si>
  <si>
    <t>Асфальтобетонна суміш дрібнозерниста щільна тип В,марка I</t>
  </si>
  <si>
    <t>В-10 МЕ</t>
  </si>
  <si>
    <t>2.1.5.</t>
  </si>
  <si>
    <t>Асфальтобетонна суміш піщана щільна тип Г,марка I</t>
  </si>
  <si>
    <t>Г-4   МЕ</t>
  </si>
  <si>
    <t>2.1.6.</t>
  </si>
  <si>
    <t>Асфальтобетонна суміш крупнонозерниста,пориста,марка I</t>
  </si>
  <si>
    <t>КЗ-7 МЕ</t>
  </si>
  <si>
    <t>2.1.7.</t>
  </si>
  <si>
    <t>Асфальтобетонна суміш крупнонозерниста,пориста ,марка I</t>
  </si>
  <si>
    <t>КЗ-9 МЕ</t>
  </si>
  <si>
    <t>2.1.8.</t>
  </si>
  <si>
    <t>КЗ-10 МЕ</t>
  </si>
  <si>
    <t>2.1.9.</t>
  </si>
  <si>
    <t>Асфальтобетонна суміш дрібнонозерниста,щільна,типА ,марка I</t>
  </si>
  <si>
    <t>А-10 МЕ</t>
  </si>
  <si>
    <t>2.1.10.</t>
  </si>
  <si>
    <t>А-20 МЕ</t>
  </si>
  <si>
    <t>2.1.11.</t>
  </si>
  <si>
    <t>Асфальтобетонна суміш крупнонозерниста,щільна,типА,марка I</t>
  </si>
  <si>
    <t>А-40 МЕ</t>
  </si>
  <si>
    <t>2.1.12.</t>
  </si>
  <si>
    <t>Лита асфальтобетона суміш</t>
  </si>
  <si>
    <t>АЛИТ-П МЕ</t>
  </si>
  <si>
    <t>2.1.13.</t>
  </si>
  <si>
    <t>ЩЧР-10 МЕ</t>
  </si>
  <si>
    <t>2.1.14.</t>
  </si>
  <si>
    <t>ЩЧР-20 МЕ</t>
  </si>
  <si>
    <t>2.1.15.</t>
  </si>
  <si>
    <t>ЩЧР-40МЕ</t>
  </si>
  <si>
    <t>2.1.16.</t>
  </si>
  <si>
    <t>Асфальтобетона суміш щебенево-мастикова дрібнозерниста щільна з Elvaloy, Топцел</t>
  </si>
  <si>
    <t>ЩМПА-10</t>
  </si>
  <si>
    <t>2.1.17.</t>
  </si>
  <si>
    <t>ЩМПА-20</t>
  </si>
  <si>
    <t xml:space="preserve">2.2. Асфальтобетонна продукція з полімерною добавкою KRATON </t>
  </si>
  <si>
    <t>2.2.1.</t>
  </si>
  <si>
    <t>Асфальтобетонна суміш дрібнозерниста щільна тип Б, марка I</t>
  </si>
  <si>
    <t>Б-10 Kraton</t>
  </si>
  <si>
    <t>2.2.2.</t>
  </si>
  <si>
    <t>Б-20 Kraton</t>
  </si>
  <si>
    <t>2.2.3.</t>
  </si>
  <si>
    <t>Асфальтобетонна суміш крупнозерниста щільна тип Б, марка I</t>
  </si>
  <si>
    <t>Б-40 Kraton</t>
  </si>
  <si>
    <t>2.2.4.</t>
  </si>
  <si>
    <t>Асфальтобетонна суміш дрібнозерниста щільна тип В, марка I</t>
  </si>
  <si>
    <t>В-10  Kraton</t>
  </si>
  <si>
    <t>2.2.5.</t>
  </si>
  <si>
    <t>Асфальтобетонна суміш піщана щільна тип Г, марка I</t>
  </si>
  <si>
    <t>Г-4   Kraton</t>
  </si>
  <si>
    <t>2.2.6.</t>
  </si>
  <si>
    <t>Асфальтобетонна суміш крупнонозерниста,пориста, марка I</t>
  </si>
  <si>
    <t>КЗ-7  Kraton</t>
  </si>
  <si>
    <t>2.2.7.</t>
  </si>
  <si>
    <t>КЗ-9  Kraton</t>
  </si>
  <si>
    <t>2.2.8.</t>
  </si>
  <si>
    <t>КЗ-10 Kraton</t>
  </si>
  <si>
    <t>2.2.9.</t>
  </si>
  <si>
    <t>Асфальтобетонна суміш дрібнозерниста,щільна,тип А, марка I</t>
  </si>
  <si>
    <t>А-20 Kraton</t>
  </si>
  <si>
    <t>2.2.10.</t>
  </si>
  <si>
    <t>Асфальтобетонна суміш крупнозерниста,щільна,тип А, марка I</t>
  </si>
  <si>
    <t>А-40 Kraton</t>
  </si>
  <si>
    <t>2.2.12.</t>
  </si>
  <si>
    <t>Асфальтобетона суміш щебенево-мастикова дрібнозерниста, щільна</t>
  </si>
  <si>
    <t>ЩМПА-10 Kraton</t>
  </si>
  <si>
    <t>2.2.13.</t>
  </si>
  <si>
    <t>ЩМПА-20 Kraton</t>
  </si>
  <si>
    <t>2.3. Асфальтобетонна продукція з полімерною добавкою BUTONAL</t>
  </si>
  <si>
    <t>2.3.1.</t>
  </si>
  <si>
    <t>Б-10 Butonal</t>
  </si>
  <si>
    <t>2.3.2.</t>
  </si>
  <si>
    <t>Б-20 Butonal</t>
  </si>
  <si>
    <t>2.3.3.</t>
  </si>
  <si>
    <t>Б-40 Butonal</t>
  </si>
  <si>
    <t>2.3.4.</t>
  </si>
  <si>
    <t>В-10 Butonal</t>
  </si>
  <si>
    <t>2.3.5.</t>
  </si>
  <si>
    <t>Г-4   Butonal</t>
  </si>
  <si>
    <t>2.3.6.</t>
  </si>
  <si>
    <t>КЗ-7 Butonal</t>
  </si>
  <si>
    <t>2.3.7.</t>
  </si>
  <si>
    <t>КЗ-9  Butonal</t>
  </si>
  <si>
    <t>2.3.8.</t>
  </si>
  <si>
    <t>Асфальтобетонна суміш крупнонозерниста,пориста , марка I</t>
  </si>
  <si>
    <t>КЗ-10 Butonal</t>
  </si>
  <si>
    <t>2.3.9.</t>
  </si>
  <si>
    <t>А-20 Butonal</t>
  </si>
  <si>
    <t>2.3.10.</t>
  </si>
  <si>
    <t>А-40 Butonal</t>
  </si>
  <si>
    <t>2.3.11.</t>
  </si>
  <si>
    <t>ЩМПА-10 Butonal</t>
  </si>
  <si>
    <t>2.3.12.</t>
  </si>
  <si>
    <t>ЩМПА-20 Butonal</t>
  </si>
  <si>
    <t>3.1.  Асфальтобетонна продукція з адгезійною добавкою К-1</t>
  </si>
  <si>
    <t>3.1.1.</t>
  </si>
  <si>
    <t>Б-10 МК</t>
  </si>
  <si>
    <t>3.1.2.</t>
  </si>
  <si>
    <t>Б-20 МК</t>
  </si>
  <si>
    <t>3.1.3.</t>
  </si>
  <si>
    <t>Б-40 МК</t>
  </si>
  <si>
    <t>3.1.4.</t>
  </si>
  <si>
    <t>В-10 МК</t>
  </si>
  <si>
    <t>3.1.5.</t>
  </si>
  <si>
    <t>Г-4   МК</t>
  </si>
  <si>
    <t>3.1.6.</t>
  </si>
  <si>
    <t>КЗ-7 МК</t>
  </si>
  <si>
    <t>3.1.7.</t>
  </si>
  <si>
    <t>КЗ-9  МК</t>
  </si>
  <si>
    <t>3.1.8.</t>
  </si>
  <si>
    <t>КЗ-10 МК</t>
  </si>
  <si>
    <t>3.1.9.</t>
  </si>
  <si>
    <t>А-20 МК</t>
  </si>
  <si>
    <t>3.1.10.</t>
  </si>
  <si>
    <t>А-40 МК</t>
  </si>
  <si>
    <t>4.  Асфальтобетонна продукція зі структуруючими добавками (пониження темпер. укладання та ущільнення асфальтобетонних сумішей)(за попер. замовл.)</t>
  </si>
  <si>
    <t xml:space="preserve">4.1.  Асфальтобетонна продукція зі структуруючою добавкою LIKOMONT </t>
  </si>
  <si>
    <t>4.1.1.</t>
  </si>
  <si>
    <t>Б-10 Likomont</t>
  </si>
  <si>
    <t>4.1.2.</t>
  </si>
  <si>
    <t>Б-20 Likomont</t>
  </si>
  <si>
    <t>4.1.3.</t>
  </si>
  <si>
    <t>Б-40 Likomont</t>
  </si>
  <si>
    <t>4.1.4.</t>
  </si>
  <si>
    <t>В-10 Likomont</t>
  </si>
  <si>
    <t>4.1.5.</t>
  </si>
  <si>
    <t>Г-4   Likomont</t>
  </si>
  <si>
    <t>4.1.6.</t>
  </si>
  <si>
    <t>КЗ-7 Likomont</t>
  </si>
  <si>
    <t>4.1.7.</t>
  </si>
  <si>
    <t>КЗ-9 Likomont</t>
  </si>
  <si>
    <t>4.1.8.</t>
  </si>
  <si>
    <t>КЗ-10 Likomont</t>
  </si>
  <si>
    <t>4.1.9.</t>
  </si>
  <si>
    <t>А-20 Likomont</t>
  </si>
  <si>
    <t>4.1.10.</t>
  </si>
  <si>
    <t>А-40 Likomont</t>
  </si>
  <si>
    <t>4.1.12.</t>
  </si>
  <si>
    <t>Асфальтобетона суміш щебенево-мастикова дрібнозерниста щільна з Likomont, Топцел</t>
  </si>
  <si>
    <t xml:space="preserve">ЩМАС-10 </t>
  </si>
  <si>
    <t>5.1.1.</t>
  </si>
  <si>
    <t>Б-10 Selenizza</t>
  </si>
  <si>
    <t>5.1.2.</t>
  </si>
  <si>
    <t>Б-20 Selenizza</t>
  </si>
  <si>
    <t>5.1.3.</t>
  </si>
  <si>
    <t>Б-40 Selenizza</t>
  </si>
  <si>
    <t>5.1.4.</t>
  </si>
  <si>
    <t>В-10 Selenizza</t>
  </si>
  <si>
    <t>5.1.5.</t>
  </si>
  <si>
    <t>Г-4 Selenizza</t>
  </si>
  <si>
    <t>5.1.6.</t>
  </si>
  <si>
    <t>КЗ-7 Selenizza</t>
  </si>
  <si>
    <t>5.1.7.</t>
  </si>
  <si>
    <t>КЗ-9 Selenizza</t>
  </si>
  <si>
    <t>5.1.8.</t>
  </si>
  <si>
    <t>Асфальтобетонна суміш крупнонозерниста пориста, марка I</t>
  </si>
  <si>
    <t>КЗ-10 Selenizza</t>
  </si>
  <si>
    <t>5.1.9.</t>
  </si>
  <si>
    <t>Асфальтобетонна суміш дрібнозерниста,щільна,типА,марка I</t>
  </si>
  <si>
    <t>А-20 Selenizza</t>
  </si>
  <si>
    <t>5.1.10.</t>
  </si>
  <si>
    <t>Асфальтобетонна суміш крупнонозерниста щільна,типА,марка I</t>
  </si>
  <si>
    <t>А-40 Selenizza</t>
  </si>
  <si>
    <t xml:space="preserve">6.  Вапняна продукція </t>
  </si>
  <si>
    <t>6.1.</t>
  </si>
  <si>
    <t xml:space="preserve">Вапняне тісто </t>
  </si>
  <si>
    <t>ВТ-30</t>
  </si>
  <si>
    <t>6.2.</t>
  </si>
  <si>
    <t>Вапняне молоко</t>
  </si>
  <si>
    <t>ВМ-28</t>
  </si>
  <si>
    <t>6.3.</t>
  </si>
  <si>
    <t>Вапняне тісто (52 % вапна)</t>
  </si>
  <si>
    <t>ВТ-52</t>
  </si>
  <si>
    <t>6.4.</t>
  </si>
  <si>
    <t xml:space="preserve">Вапно пушонка  </t>
  </si>
  <si>
    <t>ВПУШ</t>
  </si>
  <si>
    <t xml:space="preserve">7.  Фасована продукція  </t>
  </si>
  <si>
    <t>7.1.</t>
  </si>
  <si>
    <t xml:space="preserve">Вапняне тісто (52% вапна) </t>
  </si>
  <si>
    <t>40 кг.</t>
  </si>
  <si>
    <t>7.2.</t>
  </si>
  <si>
    <t>Вапно пушонка</t>
  </si>
  <si>
    <t xml:space="preserve">8.  Інша продукція </t>
  </si>
  <si>
    <t>8.1.</t>
  </si>
  <si>
    <t>Гарячий відсів, фр. 0х5</t>
  </si>
  <si>
    <t>8.2.</t>
  </si>
  <si>
    <t>Мінеральний порошок</t>
  </si>
  <si>
    <t>8.3.</t>
  </si>
  <si>
    <t>Технічні відходи</t>
  </si>
  <si>
    <t xml:space="preserve">9.  Матеріали </t>
  </si>
  <si>
    <t>9.1.</t>
  </si>
  <si>
    <t>Відсів гранітний, фр.0х5 мм.</t>
  </si>
  <si>
    <t>9.2.</t>
  </si>
  <si>
    <t xml:space="preserve">Щебінь  гранітний , фр.5х10 </t>
  </si>
  <si>
    <t>9.3.</t>
  </si>
  <si>
    <t xml:space="preserve">Щебінь  гранітний , фр.10х20 </t>
  </si>
  <si>
    <t>9.4.</t>
  </si>
  <si>
    <t>Щебінь  гранітний , фр.20х40</t>
  </si>
  <si>
    <t>9.5.</t>
  </si>
  <si>
    <t xml:space="preserve">Вапно негашене будівельне комове  </t>
  </si>
  <si>
    <t>Надаються послуги з доставки продукції згідно прейскуранту.   
                                                                                                               СХЕМА ПРОЇЗДУ:</t>
  </si>
  <si>
    <t xml:space="preserve"> </t>
  </si>
  <si>
    <t xml:space="preserve">    01013, м. Київ, (Хутір Острів), вул. Покільська, буд. 4</t>
  </si>
  <si>
    <t>3.Асфальтобетонна продукція з адгезійними добавками(за попер. замов.)</t>
  </si>
  <si>
    <t>5. Асфальтобетонна прод. з прир.асф.з добав. SELENIZZA (за попер. замов.)</t>
  </si>
  <si>
    <r>
      <rPr>
        <b/>
        <u/>
        <sz val="8"/>
        <rFont val="Times New Roman"/>
        <family val="1"/>
        <charset val="204"/>
      </rPr>
      <t xml:space="preserve">НАША АДРЕСА:
</t>
    </r>
    <r>
      <rPr>
        <b/>
        <sz val="8"/>
        <rFont val="Times New Roman"/>
        <family val="1"/>
        <charset val="204"/>
      </rPr>
      <t>м.Київ-13,(Хутір-Острів),вул.Покільська,буд.4. 
ЇХАТИ:від станції метро «ВИДУБИЧІ»
автобусом №54 до кінцевої зупинки</t>
    </r>
  </si>
  <si>
    <r>
      <t xml:space="preserve">КОНТАКТИ:  
</t>
    </r>
    <r>
      <rPr>
        <b/>
        <u/>
        <sz val="8"/>
        <color rgb="FF000000"/>
        <rFont val="Times New Roman"/>
        <family val="1"/>
        <charset val="204"/>
      </rPr>
      <t>ПРИЙМАЛЬНЯ:</t>
    </r>
    <r>
      <rPr>
        <b/>
        <sz val="8"/>
        <color rgb="FF000000"/>
        <rFont val="Times New Roman"/>
        <family val="1"/>
        <charset val="204"/>
      </rPr>
      <t xml:space="preserve">тел.285-94-44, 207-01-25,
E-mail: Management@ABZ.kiev.ua;
</t>
    </r>
    <r>
      <rPr>
        <b/>
        <u/>
        <sz val="8"/>
        <color rgb="FF000000"/>
        <rFont val="Times New Roman"/>
        <family val="1"/>
        <charset val="204"/>
      </rPr>
      <t xml:space="preserve">ДИСПЕТЧЕРСЬКА: </t>
    </r>
    <r>
      <rPr>
        <b/>
        <sz val="8"/>
        <color rgb="FF000000"/>
        <rFont val="Times New Roman"/>
        <family val="1"/>
        <charset val="204"/>
      </rPr>
      <t xml:space="preserve">тел. 285-94-34, 221-85-86; 
</t>
    </r>
    <r>
      <rPr>
        <b/>
        <u/>
        <sz val="8"/>
        <color rgb="FF000000"/>
        <rFont val="Times New Roman"/>
        <family val="1"/>
        <charset val="204"/>
      </rPr>
      <t>ВІДДІЛ МАРКЕТИНГУ:</t>
    </r>
    <r>
      <rPr>
        <b/>
        <sz val="8"/>
        <color rgb="FF000000"/>
        <rFont val="Times New Roman"/>
        <family val="1"/>
        <charset val="204"/>
      </rPr>
      <t>тел.285-68-37, 223-22-22;
E-mail:Marketing@ABZ.kiev.ua; 
Наш сайт:</t>
    </r>
    <r>
      <rPr>
        <b/>
        <sz val="8"/>
        <color theme="1"/>
        <rFont val="Times New Roman"/>
        <family val="1"/>
        <charset val="204"/>
      </rPr>
      <t>http://www.abz.kiev.uа</t>
    </r>
  </si>
  <si>
    <t>Ціни станом на 12.06.2023р.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</si>
</sst>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 applyProtection="1">
      <alignment horizontal="center" vertical="top" wrapText="1"/>
      <protection locked="0"/>
    </xf>
    <xf numFmtId="4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1" fillId="0" borderId="0" xfId="0" applyFont="1"/>
    <xf numFmtId="0" fontId="16" fillId="0" borderId="0" xfId="0" applyFont="1"/>
    <xf numFmtId="0" fontId="10" fillId="2" borderId="1" xfId="0" applyFont="1" applyFill="1" applyBorder="1" applyAlignment="1">
      <alignment vertical="top" wrapText="1" readingOrder="1"/>
    </xf>
    <xf numFmtId="0" fontId="15" fillId="0" borderId="1" xfId="0" applyFont="1" applyBorder="1" applyAlignment="1">
      <alignment wrapText="1" readingOrder="1"/>
    </xf>
    <xf numFmtId="0" fontId="2" fillId="0" borderId="0" xfId="0" applyFont="1"/>
    <xf numFmtId="0" fontId="3" fillId="0" borderId="0" xfId="0" applyFont="1" applyAlignment="1">
      <alignment vertical="top"/>
    </xf>
    <xf numFmtId="4" fontId="17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 readingOrder="1"/>
    </xf>
    <xf numFmtId="0" fontId="15" fillId="0" borderId="0" xfId="0" applyFont="1" applyFill="1" applyBorder="1" applyAlignment="1">
      <alignment wrapText="1" readingOrder="1"/>
    </xf>
    <xf numFmtId="0" fontId="0" fillId="0" borderId="0" xfId="0" applyFill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 readingOrder="1"/>
    </xf>
    <xf numFmtId="0" fontId="10" fillId="2" borderId="1" xfId="0" applyFont="1" applyFill="1" applyBorder="1" applyAlignment="1">
      <alignment vertical="top" wrapText="1" readingOrder="1"/>
    </xf>
    <xf numFmtId="0" fontId="12" fillId="2" borderId="1" xfId="0" applyFont="1" applyFill="1" applyBorder="1" applyAlignment="1">
      <alignment horizontal="left" vertical="top" wrapText="1" readingOrder="1"/>
    </xf>
    <xf numFmtId="0" fontId="15" fillId="0" borderId="1" xfId="0" applyFont="1" applyBorder="1" applyAlignment="1">
      <alignment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2</xdr:col>
      <xdr:colOff>9525</xdr:colOff>
      <xdr:row>3</xdr:row>
      <xdr:rowOff>180975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095375" cy="742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2</xdr:col>
      <xdr:colOff>95250</xdr:colOff>
      <xdr:row>4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181100" cy="7524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9527</xdr:rowOff>
    </xdr:from>
    <xdr:to>
      <xdr:col>2</xdr:col>
      <xdr:colOff>95250</xdr:colOff>
      <xdr:row>4</xdr:row>
      <xdr:rowOff>7327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7"/>
          <a:ext cx="1181099" cy="7598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133</xdr:row>
      <xdr:rowOff>52022</xdr:rowOff>
    </xdr:from>
    <xdr:to>
      <xdr:col>5</xdr:col>
      <xdr:colOff>990600</xdr:colOff>
      <xdr:row>134</xdr:row>
      <xdr:rowOff>914401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36923297"/>
          <a:ext cx="2686050" cy="140530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0;&#1057;&#1060;&#1040;&#1051;&#1068;&#1058;_21.06.2022_2800_&#1042;&#1040;&#1055;&#105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СКИДОК"/>
      <sheetName val="РАССЧЕТ ПРИБЫЛИ"/>
      <sheetName val="Нормы"/>
      <sheetName val="РОЗРАХУНОК ПОДАТКІВ"/>
      <sheetName val="НОРМА ЧАСУ_ДОДАТКОВЕ ПЕРЕМІШУВ"/>
      <sheetName val="Структура випуску"/>
      <sheetName val="Расчет доп.зптрат91-93_2022"/>
      <sheetName val="Расчет доп.зптрат91-93"/>
      <sheetName val="Тарифы и оклады"/>
      <sheetName val="РАСЦЕНКИ"/>
      <sheetName val="ПРИРОДНИЙ УБУТОК"/>
      <sheetName val="КОШТОРИС ВИТРАТ"/>
      <sheetName val="СТОИМОСТЬ ТЕПЛОЕНЕРГИИ"/>
      <sheetName val="ЗАРОБ.ПЛАТА_ПСЦ"/>
      <sheetName val="ЗАРОБ.ПЛАТА_СВОДНА"/>
      <sheetName val="ЗАРОБ.ПЛАТА_ІТП"/>
      <sheetName val="ЗАРОБ.ПЛАТА_РОБІТНИКИ"/>
      <sheetName val="ЗАРОБІТНА ПЛАТА АБЦ"/>
      <sheetName val="ЗАР.ПЛАТА_ЦГВ та ТЗЦ"/>
      <sheetName val="ПРАЙС-ЛИСТ_СРАВНИТ._Для В.С."/>
      <sheetName val="ПРАЙС-ЛИСТ для печати_PDF"/>
      <sheetName val="ПРАЙС-ЛИСТ для печати"/>
      <sheetName val="ПРАЙС-ЛИСТ для печати_21.02.22"/>
      <sheetName val="СКИДКИ для В.С._1"/>
      <sheetName val="РАССЧЕТ ПРАЙС-ЛИСТА"/>
      <sheetName val="Рассчет мин. цены_ПРАВИЛЬНО"/>
      <sheetName val="НЕСТАНДАРТНЫЙ ВЫПУСК"/>
      <sheetName val="МОДІФ.БІТ_ELVALOY_KRATON"/>
      <sheetName val="МОДІФ.БІТ_LIKOMON_K-1_SELENIZZA"/>
      <sheetName val="Основные составы"/>
      <sheetName val="Основные сост_АДБІТ"/>
      <sheetName val="ELVALOY"/>
      <sheetName val="KRATON"/>
      <sheetName val="BUTONAL"/>
      <sheetName val="K-1"/>
      <sheetName val="LIKOMONT"/>
      <sheetName val="Selenizza"/>
      <sheetName val="Вапняна продукція"/>
      <sheetName val="Wetfix"/>
      <sheetName val="Warmmix"/>
      <sheetName val="ВИТРАТИ ПО ВАГАХ"/>
      <sheetName val="ПОСЛУГИ_СВОДНА"/>
      <sheetName val="ПОСЛУГИ АБЦ_Для печати"/>
      <sheetName val="ПОСЛУГИ ЦГВ "/>
      <sheetName val="ПОСТУГИ ТЗЦ"/>
      <sheetName val="ПОСТУГИ ГАРАЖА"/>
      <sheetName val="СПИСОК ОРЕНДАРІВ_ГЛ.БУХ"/>
      <sheetName val="ОРЕНДА_ВХІДНІ ДАНІ"/>
      <sheetName val="ОРЕНДА_ОФІС"/>
      <sheetName val="ОРЕНДА_МАЙДАНЧИК"/>
      <sheetName val="ЕЛЕКТРОЕНЕРГІЯ_ПЛАН"/>
      <sheetName val="ОПАЛЕННЯ_ПЛАН"/>
      <sheetName val="ВОДА-ПЛАН"/>
      <sheetName val="ІНЖБУДСЕРВІС"/>
      <sheetName val="ПРОМВПРОВАДЖЕННЯ"/>
      <sheetName val="ЛАЙМ СОЛЮШІН"/>
      <sheetName val="ЕЦ_МБ"/>
      <sheetName val="КРАЙ ПОДІЛЛЯ і К"/>
      <sheetName val="АГАРД"/>
      <sheetName val="АБ_ПІВДЕННИЙ"/>
      <sheetName val="ЦЕБ_ВИРОБН_ПРИМ"/>
      <sheetName val="ЦЕБ_ОФІС"/>
      <sheetName val="ЦемМАКС"/>
      <sheetName val="СРАВНИТЕЛЬНАЯ_КОРОТКО"/>
      <sheetName val="СВОДНАЯ_ПОЛНАЯ"/>
      <sheetName val="АНАЛИЗ КОММУНАЛЬНІХ ПЛАТЕЖЕЙ"/>
      <sheetName val="КАТРЕНКО_БІВШАЯ"/>
      <sheetName val="91_92_ПОСЛУГИ_ФАКТ"/>
      <sheetName val="РОЗПОДІЛ. ВИТРАТ ДЛЯ ПОСЛ_ФАКТ"/>
      <sheetName val="Стоимость сырья_расшифровка"/>
      <sheetName val="Рассчет % у випуску"/>
      <sheetName val="СКИДКИ для В.С."/>
      <sheetName val="АРЕНДА_ЧЕРНОВИК"/>
      <sheetName val="ГРАНДБУД"/>
      <sheetName val="РОЗПОДІЛЕННЯ ВИТРАТ ДЛЯ ПОСЛУГ"/>
      <sheetName val="РОЗПОДІЛЕННЯ ВИТРАТ_НОВА"/>
      <sheetName val="91_92_93_ПОСЛУГИ"/>
      <sheetName val="ВОДА-ПЕРЕРАССЧЕТ ЗА 2021"/>
      <sheetName val="КОШТОРИС ВИТРАТ (2)"/>
      <sheetName val="Рассчет мин.цены_ДЛЯ ПЕЧАТИ"/>
      <sheetName val="КОШТОРИС ВИТРАТ_ЧЕРНОВИК"/>
      <sheetName val="СМЕТА ДЛЯ ПРОВЕРКИ"/>
      <sheetName val="РАССЧЕТ ФАКТИЧЕСКИХ КОММУНАЛЬН"/>
      <sheetName val="ФАКТ_СКИДКИ"/>
      <sheetName val="ОПАЛЕННЯ_СТАРІЕ РАССЧЕТЫ"/>
      <sheetName val="ОПАЛЕННЯ_РОЗРАХУНОК"/>
      <sheetName val="ГВП_РОЗРАХУН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G11">
            <v>4695</v>
          </cell>
        </row>
        <row r="12">
          <cell r="G12">
            <v>4689</v>
          </cell>
        </row>
        <row r="13">
          <cell r="G13">
            <v>4659</v>
          </cell>
        </row>
        <row r="14">
          <cell r="G14">
            <v>4767</v>
          </cell>
        </row>
        <row r="15">
          <cell r="G15">
            <v>5391</v>
          </cell>
        </row>
        <row r="16">
          <cell r="G16">
            <v>5307</v>
          </cell>
        </row>
        <row r="17">
          <cell r="G17">
            <v>4068</v>
          </cell>
        </row>
        <row r="18">
          <cell r="G18">
            <v>4119</v>
          </cell>
        </row>
        <row r="19">
          <cell r="G19">
            <v>4065</v>
          </cell>
        </row>
        <row r="20">
          <cell r="G20">
            <v>4767</v>
          </cell>
        </row>
        <row r="21">
          <cell r="G21">
            <v>4989</v>
          </cell>
        </row>
        <row r="22">
          <cell r="G22">
            <v>4557</v>
          </cell>
        </row>
        <row r="23">
          <cell r="G23">
            <v>4317</v>
          </cell>
        </row>
        <row r="24">
          <cell r="G24">
            <v>4305</v>
          </cell>
        </row>
        <row r="25">
          <cell r="G25">
            <v>3225</v>
          </cell>
        </row>
        <row r="26">
          <cell r="G26">
            <v>3183</v>
          </cell>
        </row>
        <row r="27">
          <cell r="G27">
            <v>3075</v>
          </cell>
        </row>
        <row r="30">
          <cell r="G30">
            <v>6762</v>
          </cell>
        </row>
        <row r="31">
          <cell r="G31">
            <v>6750</v>
          </cell>
        </row>
        <row r="32">
          <cell r="G32">
            <v>6624</v>
          </cell>
        </row>
        <row r="33">
          <cell r="G33">
            <v>6600</v>
          </cell>
        </row>
        <row r="34">
          <cell r="G34">
            <v>7500</v>
          </cell>
        </row>
        <row r="35">
          <cell r="G35">
            <v>6396</v>
          </cell>
        </row>
        <row r="36">
          <cell r="G36">
            <v>6378</v>
          </cell>
        </row>
        <row r="37">
          <cell r="G37">
            <v>6366</v>
          </cell>
        </row>
        <row r="38">
          <cell r="G38">
            <v>6696</v>
          </cell>
        </row>
        <row r="41">
          <cell r="G41">
            <v>6684</v>
          </cell>
        </row>
        <row r="42">
          <cell r="G42">
            <v>6408</v>
          </cell>
        </row>
        <row r="43">
          <cell r="G43">
            <v>9363</v>
          </cell>
        </row>
        <row r="44">
          <cell r="G44">
            <v>4278</v>
          </cell>
        </row>
        <row r="45">
          <cell r="G45">
            <v>4230</v>
          </cell>
        </row>
        <row r="46">
          <cell r="G46">
            <v>4122</v>
          </cell>
        </row>
        <row r="47">
          <cell r="G47">
            <v>7410</v>
          </cell>
        </row>
        <row r="48">
          <cell r="G48">
            <v>7239</v>
          </cell>
        </row>
        <row r="50">
          <cell r="G50">
            <v>6747</v>
          </cell>
        </row>
        <row r="51">
          <cell r="G51">
            <v>6750</v>
          </cell>
        </row>
        <row r="52">
          <cell r="G52">
            <v>6639</v>
          </cell>
        </row>
        <row r="53">
          <cell r="G53">
            <v>6606</v>
          </cell>
        </row>
        <row r="54">
          <cell r="G54">
            <v>7485</v>
          </cell>
        </row>
        <row r="55">
          <cell r="G55">
            <v>6408</v>
          </cell>
        </row>
        <row r="56">
          <cell r="G56">
            <v>6396</v>
          </cell>
        </row>
        <row r="57">
          <cell r="G57">
            <v>6378</v>
          </cell>
        </row>
        <row r="58">
          <cell r="G58">
            <v>6699</v>
          </cell>
        </row>
        <row r="59">
          <cell r="G59">
            <v>6417</v>
          </cell>
        </row>
        <row r="60">
          <cell r="G60">
            <v>7410</v>
          </cell>
        </row>
        <row r="61">
          <cell r="G61">
            <v>7248</v>
          </cell>
        </row>
        <row r="63">
          <cell r="G63">
            <v>5556</v>
          </cell>
        </row>
        <row r="64">
          <cell r="G64">
            <v>5550</v>
          </cell>
        </row>
        <row r="65">
          <cell r="G65">
            <v>5448</v>
          </cell>
        </row>
        <row r="66">
          <cell r="G66">
            <v>5430</v>
          </cell>
        </row>
        <row r="67">
          <cell r="G67">
            <v>5568</v>
          </cell>
        </row>
        <row r="68">
          <cell r="G68">
            <v>5334</v>
          </cell>
        </row>
        <row r="69">
          <cell r="G69">
            <v>5322</v>
          </cell>
        </row>
        <row r="70">
          <cell r="G70">
            <v>5310</v>
          </cell>
        </row>
        <row r="71">
          <cell r="G71">
            <v>5502</v>
          </cell>
        </row>
        <row r="72">
          <cell r="G72">
            <v>5268</v>
          </cell>
        </row>
        <row r="73">
          <cell r="G73">
            <v>6102</v>
          </cell>
        </row>
        <row r="74">
          <cell r="G74">
            <v>5964</v>
          </cell>
        </row>
        <row r="79">
          <cell r="G79">
            <v>4812</v>
          </cell>
        </row>
        <row r="80">
          <cell r="G80">
            <v>4806</v>
          </cell>
        </row>
        <row r="81">
          <cell r="G81">
            <v>4788</v>
          </cell>
        </row>
        <row r="82">
          <cell r="G82">
            <v>4878</v>
          </cell>
        </row>
        <row r="83">
          <cell r="G83">
            <v>5436</v>
          </cell>
        </row>
        <row r="84">
          <cell r="G84">
            <v>4236</v>
          </cell>
        </row>
        <row r="85">
          <cell r="G85">
            <v>4254</v>
          </cell>
        </row>
        <row r="86">
          <cell r="G86">
            <v>4182</v>
          </cell>
        </row>
        <row r="87">
          <cell r="G87">
            <v>5112</v>
          </cell>
        </row>
        <row r="88">
          <cell r="G88">
            <v>4680</v>
          </cell>
        </row>
        <row r="91">
          <cell r="G91">
            <v>4884</v>
          </cell>
        </row>
        <row r="92">
          <cell r="G92">
            <v>4878</v>
          </cell>
        </row>
        <row r="93">
          <cell r="G93">
            <v>4860</v>
          </cell>
        </row>
        <row r="94">
          <cell r="G94">
            <v>4956</v>
          </cell>
        </row>
        <row r="95">
          <cell r="G95">
            <v>5508</v>
          </cell>
        </row>
        <row r="96">
          <cell r="G96">
            <v>4308</v>
          </cell>
        </row>
        <row r="97">
          <cell r="G97">
            <v>4326</v>
          </cell>
        </row>
        <row r="98">
          <cell r="G98">
            <v>4254</v>
          </cell>
        </row>
        <row r="99">
          <cell r="G99">
            <v>5184</v>
          </cell>
        </row>
        <row r="100">
          <cell r="G100">
            <v>4764</v>
          </cell>
        </row>
        <row r="101">
          <cell r="G101">
            <v>6018</v>
          </cell>
        </row>
        <row r="103">
          <cell r="G103">
            <v>6147</v>
          </cell>
        </row>
        <row r="104">
          <cell r="G104">
            <v>6144</v>
          </cell>
        </row>
        <row r="105">
          <cell r="G105">
            <v>5727</v>
          </cell>
        </row>
        <row r="106">
          <cell r="G106">
            <v>6138</v>
          </cell>
        </row>
        <row r="107">
          <cell r="G107">
            <v>6570</v>
          </cell>
        </row>
        <row r="108">
          <cell r="G108">
            <v>5700</v>
          </cell>
        </row>
        <row r="109">
          <cell r="G109">
            <v>5664</v>
          </cell>
        </row>
        <row r="110">
          <cell r="G110">
            <v>5646</v>
          </cell>
        </row>
        <row r="111">
          <cell r="G111">
            <v>5925</v>
          </cell>
        </row>
        <row r="112">
          <cell r="G112">
            <v>5826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RowColHeaders="0"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7.140625" style="9" customWidth="1"/>
    <col min="2" max="2" width="9.140625" style="9"/>
    <col min="3" max="3" width="21.5703125" style="9" customWidth="1"/>
    <col min="4" max="4" width="16.140625" style="10" customWidth="1"/>
    <col min="5" max="5" width="9.42578125" style="1" customWidth="1"/>
    <col min="6" max="6" width="15.5703125" style="1" customWidth="1"/>
    <col min="9" max="16384" width="9.140625" style="1"/>
  </cols>
  <sheetData>
    <row r="1" spans="1:9" ht="15" customHeight="1" x14ac:dyDescent="0.25">
      <c r="A1" s="35"/>
      <c r="B1" s="35"/>
      <c r="C1" s="36" t="s">
        <v>0</v>
      </c>
      <c r="D1" s="36"/>
      <c r="E1" s="36"/>
      <c r="F1" s="36"/>
      <c r="G1" s="23"/>
      <c r="H1" s="1"/>
    </row>
    <row r="2" spans="1:9" x14ac:dyDescent="0.25">
      <c r="A2" s="35"/>
      <c r="B2" s="35"/>
      <c r="C2" s="36"/>
      <c r="D2" s="36"/>
      <c r="E2" s="36"/>
      <c r="F2" s="36"/>
      <c r="G2" s="23"/>
      <c r="H2" s="1"/>
    </row>
    <row r="3" spans="1:9" x14ac:dyDescent="0.25">
      <c r="A3" s="35"/>
      <c r="B3" s="35"/>
      <c r="C3" s="37"/>
      <c r="D3" s="37"/>
      <c r="E3" s="37"/>
      <c r="F3" s="37"/>
      <c r="G3" s="24"/>
      <c r="H3" s="1"/>
    </row>
    <row r="4" spans="1:9" x14ac:dyDescent="0.25">
      <c r="A4" s="35"/>
      <c r="B4" s="35"/>
      <c r="C4" s="38" t="s">
        <v>269</v>
      </c>
      <c r="D4" s="38"/>
      <c r="E4" s="38"/>
      <c r="F4" s="38"/>
      <c r="G4" s="16"/>
      <c r="H4" s="1"/>
    </row>
    <row r="5" spans="1:9" ht="15" customHeight="1" x14ac:dyDescent="0.25">
      <c r="A5" s="39" t="s">
        <v>1</v>
      </c>
      <c r="B5" s="39"/>
      <c r="C5" s="39"/>
      <c r="D5" s="40" t="s">
        <v>274</v>
      </c>
      <c r="E5" s="41"/>
      <c r="F5" s="41"/>
      <c r="G5" s="17"/>
      <c r="H5" s="1"/>
    </row>
    <row r="6" spans="1:9" ht="15" customHeight="1" x14ac:dyDescent="0.25">
      <c r="A6" s="42" t="s">
        <v>2</v>
      </c>
      <c r="B6" s="43"/>
      <c r="C6" s="43"/>
      <c r="D6" s="43"/>
      <c r="E6" s="43"/>
      <c r="F6" s="43"/>
      <c r="G6" s="18"/>
      <c r="H6" s="1"/>
    </row>
    <row r="7" spans="1:9" ht="18" customHeight="1" x14ac:dyDescent="0.25">
      <c r="A7" s="44"/>
      <c r="B7" s="44"/>
      <c r="C7" s="44"/>
      <c r="D7" s="44"/>
      <c r="E7" s="44"/>
      <c r="F7" s="44"/>
      <c r="G7" s="19"/>
      <c r="H7" s="1"/>
    </row>
    <row r="8" spans="1:9" x14ac:dyDescent="0.25">
      <c r="A8" s="29" t="s">
        <v>3</v>
      </c>
      <c r="B8" s="29" t="s">
        <v>4</v>
      </c>
      <c r="C8" s="29"/>
      <c r="D8" s="30" t="s">
        <v>5</v>
      </c>
      <c r="E8" s="31" t="s">
        <v>6</v>
      </c>
      <c r="F8" s="31"/>
      <c r="G8" s="20"/>
      <c r="H8" s="1"/>
    </row>
    <row r="9" spans="1:9" x14ac:dyDescent="0.25">
      <c r="A9" s="29"/>
      <c r="B9" s="29"/>
      <c r="C9" s="29"/>
      <c r="D9" s="30"/>
      <c r="E9" s="2" t="s">
        <v>7</v>
      </c>
      <c r="F9" s="3" t="s">
        <v>8</v>
      </c>
      <c r="G9" s="21"/>
      <c r="H9" s="1"/>
    </row>
    <row r="10" spans="1:9" ht="15" customHeight="1" x14ac:dyDescent="0.25">
      <c r="A10" s="32" t="s">
        <v>9</v>
      </c>
      <c r="B10" s="32"/>
      <c r="C10" s="32"/>
      <c r="D10" s="32"/>
      <c r="E10" s="32"/>
      <c r="F10" s="32"/>
      <c r="G10" s="21"/>
      <c r="H10" s="1"/>
    </row>
    <row r="11" spans="1:9" ht="34.5" customHeight="1" x14ac:dyDescent="0.25">
      <c r="A11" s="4" t="s">
        <v>10</v>
      </c>
      <c r="B11" s="33" t="s">
        <v>11</v>
      </c>
      <c r="C11" s="34"/>
      <c r="D11" s="5" t="s">
        <v>12</v>
      </c>
      <c r="E11" s="6">
        <f>F11/1.2</f>
        <v>3912.5</v>
      </c>
      <c r="F11" s="7">
        <f>'[1]РАССЧЕТ ПРАЙС-ЛИСТА'!G11</f>
        <v>4695</v>
      </c>
      <c r="G11" s="22"/>
      <c r="H11" s="15"/>
      <c r="I11" s="13"/>
    </row>
    <row r="12" spans="1:9" ht="27" customHeight="1" x14ac:dyDescent="0.25">
      <c r="A12" s="4" t="s">
        <v>13</v>
      </c>
      <c r="B12" s="33" t="s">
        <v>14</v>
      </c>
      <c r="C12" s="34"/>
      <c r="D12" s="5" t="s">
        <v>15</v>
      </c>
      <c r="E12" s="6">
        <f t="shared" ref="E12:E27" si="0">F12/1.2</f>
        <v>3907.5</v>
      </c>
      <c r="F12" s="7">
        <f>'[1]РАССЧЕТ ПРАЙС-ЛИСТА'!G12</f>
        <v>4689</v>
      </c>
      <c r="G12" s="22"/>
      <c r="H12" s="15"/>
      <c r="I12" s="13"/>
    </row>
    <row r="13" spans="1:9" ht="24.75" customHeight="1" x14ac:dyDescent="0.25">
      <c r="A13" s="4" t="s">
        <v>16</v>
      </c>
      <c r="B13" s="33" t="s">
        <v>17</v>
      </c>
      <c r="C13" s="34"/>
      <c r="D13" s="5" t="s">
        <v>18</v>
      </c>
      <c r="E13" s="6">
        <f t="shared" si="0"/>
        <v>3882.5</v>
      </c>
      <c r="F13" s="7">
        <f>'[1]РАССЧЕТ ПРАЙС-ЛИСТА'!G13</f>
        <v>4659</v>
      </c>
      <c r="G13" s="22"/>
      <c r="H13" s="15"/>
      <c r="I13" s="13"/>
    </row>
    <row r="14" spans="1:9" ht="27" customHeight="1" x14ac:dyDescent="0.25">
      <c r="A14" s="4" t="s">
        <v>19</v>
      </c>
      <c r="B14" s="33" t="s">
        <v>20</v>
      </c>
      <c r="C14" s="34"/>
      <c r="D14" s="5" t="s">
        <v>21</v>
      </c>
      <c r="E14" s="6">
        <f t="shared" si="0"/>
        <v>3972.5</v>
      </c>
      <c r="F14" s="7">
        <f>'[1]РАССЧЕТ ПРАЙС-ЛИСТА'!G14</f>
        <v>4767</v>
      </c>
      <c r="G14" s="22"/>
      <c r="H14" s="15"/>
      <c r="I14" s="13"/>
    </row>
    <row r="15" spans="1:9" ht="25.5" customHeight="1" x14ac:dyDescent="0.25">
      <c r="A15" s="4" t="s">
        <v>22</v>
      </c>
      <c r="B15" s="33" t="s">
        <v>20</v>
      </c>
      <c r="C15" s="34"/>
      <c r="D15" s="5" t="s">
        <v>23</v>
      </c>
      <c r="E15" s="6">
        <f t="shared" si="0"/>
        <v>4492.5</v>
      </c>
      <c r="F15" s="7">
        <f>'[1]РАССЧЕТ ПРАЙС-ЛИСТА'!G15</f>
        <v>5391</v>
      </c>
      <c r="G15" s="22"/>
      <c r="H15" s="15"/>
      <c r="I15" s="13"/>
    </row>
    <row r="16" spans="1:9" ht="24" customHeight="1" x14ac:dyDescent="0.25">
      <c r="A16" s="4" t="s">
        <v>24</v>
      </c>
      <c r="B16" s="33" t="s">
        <v>25</v>
      </c>
      <c r="C16" s="34"/>
      <c r="D16" s="5" t="s">
        <v>26</v>
      </c>
      <c r="E16" s="6">
        <f t="shared" si="0"/>
        <v>4422.5</v>
      </c>
      <c r="F16" s="7">
        <f>'[1]РАССЧЕТ ПРАЙС-ЛИСТА'!G16</f>
        <v>5307</v>
      </c>
      <c r="G16" s="22"/>
      <c r="H16" s="15"/>
      <c r="I16" s="13"/>
    </row>
    <row r="17" spans="1:9" ht="32.25" customHeight="1" x14ac:dyDescent="0.25">
      <c r="A17" s="4" t="s">
        <v>27</v>
      </c>
      <c r="B17" s="33" t="s">
        <v>28</v>
      </c>
      <c r="C17" s="34"/>
      <c r="D17" s="5" t="s">
        <v>29</v>
      </c>
      <c r="E17" s="6">
        <f t="shared" si="0"/>
        <v>3390</v>
      </c>
      <c r="F17" s="7">
        <f>'[1]РАССЧЕТ ПРАЙС-ЛИСТА'!G17</f>
        <v>4068</v>
      </c>
      <c r="G17" s="22"/>
      <c r="H17" s="15"/>
      <c r="I17" s="13"/>
    </row>
    <row r="18" spans="1:9" ht="23.25" customHeight="1" x14ac:dyDescent="0.25">
      <c r="A18" s="4" t="s">
        <v>30</v>
      </c>
      <c r="B18" s="33" t="s">
        <v>31</v>
      </c>
      <c r="C18" s="34"/>
      <c r="D18" s="5" t="s">
        <v>32</v>
      </c>
      <c r="E18" s="6">
        <f t="shared" si="0"/>
        <v>3432.5</v>
      </c>
      <c r="F18" s="7">
        <f>'[1]РАССЧЕТ ПРАЙС-ЛИСТА'!G18</f>
        <v>4119</v>
      </c>
      <c r="G18" s="22"/>
      <c r="H18" s="15"/>
      <c r="I18" s="13"/>
    </row>
    <row r="19" spans="1:9" ht="30" customHeight="1" x14ac:dyDescent="0.25">
      <c r="A19" s="4" t="s">
        <v>33</v>
      </c>
      <c r="B19" s="33" t="s">
        <v>28</v>
      </c>
      <c r="C19" s="34"/>
      <c r="D19" s="5" t="s">
        <v>34</v>
      </c>
      <c r="E19" s="6">
        <f t="shared" si="0"/>
        <v>3387.5</v>
      </c>
      <c r="F19" s="7">
        <f>'[1]РАССЧЕТ ПРАЙС-ЛИСТА'!G19</f>
        <v>4065</v>
      </c>
      <c r="G19" s="22"/>
      <c r="H19" s="15"/>
      <c r="I19" s="13"/>
    </row>
    <row r="20" spans="1:9" ht="32.25" customHeight="1" x14ac:dyDescent="0.25">
      <c r="A20" s="4" t="s">
        <v>35</v>
      </c>
      <c r="B20" s="33" t="s">
        <v>36</v>
      </c>
      <c r="C20" s="34"/>
      <c r="D20" s="5" t="s">
        <v>37</v>
      </c>
      <c r="E20" s="6">
        <f t="shared" si="0"/>
        <v>3972.5</v>
      </c>
      <c r="F20" s="7">
        <f>'[1]РАССЧЕТ ПРАЙС-ЛИСТА'!G20</f>
        <v>4767</v>
      </c>
      <c r="G20" s="22"/>
      <c r="H20" s="15"/>
      <c r="I20" s="13"/>
    </row>
    <row r="21" spans="1:9" ht="30.75" customHeight="1" x14ac:dyDescent="0.25">
      <c r="A21" s="4" t="s">
        <v>38</v>
      </c>
      <c r="B21" s="33" t="s">
        <v>36</v>
      </c>
      <c r="C21" s="34"/>
      <c r="D21" s="5" t="s">
        <v>39</v>
      </c>
      <c r="E21" s="6">
        <f t="shared" si="0"/>
        <v>4157.5</v>
      </c>
      <c r="F21" s="7">
        <f>'[1]РАССЧЕТ ПРАЙС-ЛИСТА'!G21</f>
        <v>4989</v>
      </c>
      <c r="G21" s="22"/>
      <c r="H21" s="15"/>
      <c r="I21" s="13"/>
    </row>
    <row r="22" spans="1:9" ht="31.5" customHeight="1" x14ac:dyDescent="0.25">
      <c r="A22" s="4" t="s">
        <v>40</v>
      </c>
      <c r="B22" s="33" t="s">
        <v>41</v>
      </c>
      <c r="C22" s="34"/>
      <c r="D22" s="5" t="s">
        <v>42</v>
      </c>
      <c r="E22" s="6">
        <f t="shared" si="0"/>
        <v>3797.5</v>
      </c>
      <c r="F22" s="7">
        <f>'[1]РАССЧЕТ ПРАЙС-ЛИСТА'!G22</f>
        <v>4557</v>
      </c>
      <c r="G22" s="22"/>
      <c r="H22" s="15"/>
      <c r="I22" s="13"/>
    </row>
    <row r="23" spans="1:9" ht="21" customHeight="1" x14ac:dyDescent="0.25">
      <c r="A23" s="4" t="s">
        <v>43</v>
      </c>
      <c r="B23" s="33" t="s">
        <v>44</v>
      </c>
      <c r="C23" s="34"/>
      <c r="D23" s="5" t="s">
        <v>45</v>
      </c>
      <c r="E23" s="6">
        <f t="shared" si="0"/>
        <v>3597.5</v>
      </c>
      <c r="F23" s="7">
        <f>'[1]РАССЧЕТ ПРАЙС-ЛИСТА'!G23</f>
        <v>4317</v>
      </c>
      <c r="G23" s="22"/>
      <c r="H23" s="15"/>
      <c r="I23" s="13"/>
    </row>
    <row r="24" spans="1:9" ht="22.5" customHeight="1" x14ac:dyDescent="0.25">
      <c r="A24" s="4" t="s">
        <v>46</v>
      </c>
      <c r="B24" s="33" t="s">
        <v>44</v>
      </c>
      <c r="C24" s="34"/>
      <c r="D24" s="5" t="s">
        <v>47</v>
      </c>
      <c r="E24" s="6">
        <f t="shared" si="0"/>
        <v>3587.5</v>
      </c>
      <c r="F24" s="7">
        <f>'[1]РАССЧЕТ ПРАЙС-ЛИСТА'!G24</f>
        <v>4305</v>
      </c>
      <c r="G24" s="22"/>
      <c r="H24" s="15"/>
      <c r="I24" s="13"/>
    </row>
    <row r="25" spans="1:9" ht="15.75" customHeight="1" x14ac:dyDescent="0.25">
      <c r="A25" s="4" t="s">
        <v>48</v>
      </c>
      <c r="B25" s="33" t="s">
        <v>49</v>
      </c>
      <c r="C25" s="34"/>
      <c r="D25" s="5" t="s">
        <v>50</v>
      </c>
      <c r="E25" s="6">
        <f t="shared" si="0"/>
        <v>2687.5</v>
      </c>
      <c r="F25" s="7">
        <f>'[1]РАССЧЕТ ПРАЙС-ЛИСТА'!G25</f>
        <v>3225</v>
      </c>
      <c r="G25" s="22"/>
      <c r="H25" s="14"/>
    </row>
    <row r="26" spans="1:9" ht="15" customHeight="1" x14ac:dyDescent="0.25">
      <c r="A26" s="4" t="s">
        <v>51</v>
      </c>
      <c r="B26" s="33" t="s">
        <v>52</v>
      </c>
      <c r="C26" s="34"/>
      <c r="D26" s="5" t="s">
        <v>53</v>
      </c>
      <c r="E26" s="6">
        <f t="shared" si="0"/>
        <v>2652.5</v>
      </c>
      <c r="F26" s="7">
        <f>'[1]РАССЧЕТ ПРАЙС-ЛИСТА'!G26</f>
        <v>3183</v>
      </c>
      <c r="G26" s="22"/>
      <c r="H26" s="1"/>
    </row>
    <row r="27" spans="1:9" ht="16.5" customHeight="1" x14ac:dyDescent="0.25">
      <c r="A27" s="4" t="s">
        <v>48</v>
      </c>
      <c r="B27" s="33" t="s">
        <v>54</v>
      </c>
      <c r="C27" s="34"/>
      <c r="D27" s="5" t="s">
        <v>55</v>
      </c>
      <c r="E27" s="6">
        <f t="shared" si="0"/>
        <v>2562.5</v>
      </c>
      <c r="F27" s="7">
        <f>'[1]РАССЧЕТ ПРАЙС-ЛИСТА'!G27</f>
        <v>3075</v>
      </c>
      <c r="G27" s="22"/>
      <c r="H27" s="1"/>
    </row>
    <row r="28" spans="1:9" ht="18" customHeight="1" x14ac:dyDescent="0.25">
      <c r="A28" s="32" t="s">
        <v>56</v>
      </c>
      <c r="B28" s="32"/>
      <c r="C28" s="32"/>
      <c r="D28" s="32"/>
      <c r="E28" s="32"/>
      <c r="F28" s="32"/>
      <c r="G28" s="21"/>
      <c r="H28" s="1"/>
    </row>
    <row r="29" spans="1:9" ht="22.5" customHeight="1" x14ac:dyDescent="0.25">
      <c r="A29" s="32" t="s">
        <v>57</v>
      </c>
      <c r="B29" s="32"/>
      <c r="C29" s="32"/>
      <c r="D29" s="32"/>
      <c r="E29" s="32"/>
      <c r="F29" s="32"/>
      <c r="G29" s="21"/>
      <c r="H29" s="1"/>
    </row>
    <row r="30" spans="1:9" ht="25.5" customHeight="1" x14ac:dyDescent="0.25">
      <c r="A30" s="4" t="s">
        <v>58</v>
      </c>
      <c r="B30" s="45" t="s">
        <v>59</v>
      </c>
      <c r="C30" s="46"/>
      <c r="D30" s="5" t="s">
        <v>60</v>
      </c>
      <c r="E30" s="6">
        <f t="shared" ref="E30:E38" si="1">F30/1.2</f>
        <v>5635</v>
      </c>
      <c r="F30" s="7">
        <f>'[1]РАССЧЕТ ПРАЙС-ЛИСТА'!G30</f>
        <v>6762</v>
      </c>
      <c r="G30" s="22"/>
      <c r="H30" s="1"/>
    </row>
    <row r="31" spans="1:9" ht="25.5" customHeight="1" x14ac:dyDescent="0.25">
      <c r="A31" s="4" t="s">
        <v>61</v>
      </c>
      <c r="B31" s="45" t="s">
        <v>59</v>
      </c>
      <c r="C31" s="46"/>
      <c r="D31" s="5" t="s">
        <v>62</v>
      </c>
      <c r="E31" s="6">
        <f t="shared" si="1"/>
        <v>5625</v>
      </c>
      <c r="F31" s="7">
        <f>'[1]РАССЧЕТ ПРАЙС-ЛИСТА'!G31</f>
        <v>6750</v>
      </c>
      <c r="G31" s="22"/>
      <c r="H31" s="1"/>
    </row>
    <row r="32" spans="1:9" ht="24.75" customHeight="1" x14ac:dyDescent="0.25">
      <c r="A32" s="4" t="s">
        <v>63</v>
      </c>
      <c r="B32" s="45" t="s">
        <v>64</v>
      </c>
      <c r="C32" s="46"/>
      <c r="D32" s="5" t="s">
        <v>65</v>
      </c>
      <c r="E32" s="6">
        <f t="shared" si="1"/>
        <v>5520</v>
      </c>
      <c r="F32" s="7">
        <f>'[1]РАССЧЕТ ПРАЙС-ЛИСТА'!G32</f>
        <v>6624</v>
      </c>
      <c r="G32" s="22"/>
      <c r="H32" s="1"/>
    </row>
    <row r="33" spans="1:8" ht="27" customHeight="1" x14ac:dyDescent="0.25">
      <c r="A33" s="4" t="s">
        <v>66</v>
      </c>
      <c r="B33" s="45" t="s">
        <v>67</v>
      </c>
      <c r="C33" s="46"/>
      <c r="D33" s="5" t="s">
        <v>68</v>
      </c>
      <c r="E33" s="6">
        <f t="shared" si="1"/>
        <v>5500</v>
      </c>
      <c r="F33" s="7">
        <f>'[1]РАССЧЕТ ПРАЙС-ЛИСТА'!G33</f>
        <v>6600</v>
      </c>
      <c r="G33" s="22"/>
      <c r="H33" s="1"/>
    </row>
    <row r="34" spans="1:8" ht="25.5" customHeight="1" x14ac:dyDescent="0.25">
      <c r="A34" s="4" t="s">
        <v>69</v>
      </c>
      <c r="B34" s="45" t="s">
        <v>70</v>
      </c>
      <c r="C34" s="46"/>
      <c r="D34" s="5" t="s">
        <v>71</v>
      </c>
      <c r="E34" s="6">
        <f t="shared" si="1"/>
        <v>6250</v>
      </c>
      <c r="F34" s="7">
        <f>'[1]РАССЧЕТ ПРАЙС-ЛИСТА'!G34</f>
        <v>7500</v>
      </c>
      <c r="G34" s="22"/>
      <c r="H34" s="1"/>
    </row>
    <row r="35" spans="1:8" x14ac:dyDescent="0.25">
      <c r="A35" s="29" t="s">
        <v>3</v>
      </c>
      <c r="B35" s="29" t="s">
        <v>4</v>
      </c>
      <c r="C35" s="29"/>
      <c r="D35" s="30" t="s">
        <v>5</v>
      </c>
      <c r="E35" s="31" t="s">
        <v>6</v>
      </c>
      <c r="F35" s="31"/>
      <c r="G35" s="20"/>
      <c r="H35" s="1"/>
    </row>
    <row r="36" spans="1:8" x14ac:dyDescent="0.25">
      <c r="A36" s="29"/>
      <c r="B36" s="29"/>
      <c r="C36" s="29"/>
      <c r="D36" s="30"/>
      <c r="E36" s="2" t="s">
        <v>7</v>
      </c>
      <c r="F36" s="3" t="s">
        <v>8</v>
      </c>
      <c r="G36" s="21"/>
      <c r="H36" s="1"/>
    </row>
    <row r="37" spans="1:8" ht="24.75" customHeight="1" x14ac:dyDescent="0.25">
      <c r="A37" s="4" t="s">
        <v>72</v>
      </c>
      <c r="B37" s="45" t="s">
        <v>73</v>
      </c>
      <c r="C37" s="46"/>
      <c r="D37" s="5" t="s">
        <v>74</v>
      </c>
      <c r="E37" s="6">
        <f t="shared" si="1"/>
        <v>5330</v>
      </c>
      <c r="F37" s="7">
        <f>'[1]РАССЧЕТ ПРАЙС-ЛИСТА'!G35</f>
        <v>6396</v>
      </c>
      <c r="G37" s="22"/>
      <c r="H37" s="1"/>
    </row>
    <row r="38" spans="1:8" ht="24.75" customHeight="1" x14ac:dyDescent="0.25">
      <c r="A38" s="4" t="s">
        <v>75</v>
      </c>
      <c r="B38" s="45" t="s">
        <v>76</v>
      </c>
      <c r="C38" s="46"/>
      <c r="D38" s="5" t="s">
        <v>77</v>
      </c>
      <c r="E38" s="6">
        <f t="shared" si="1"/>
        <v>5315</v>
      </c>
      <c r="F38" s="7">
        <f>'[1]РАССЧЕТ ПРАЙС-ЛИСТА'!G36</f>
        <v>6378</v>
      </c>
      <c r="G38" s="22"/>
      <c r="H38" s="1"/>
    </row>
    <row r="39" spans="1:8" ht="25.5" customHeight="1" x14ac:dyDescent="0.25">
      <c r="A39" s="4" t="s">
        <v>78</v>
      </c>
      <c r="B39" s="45" t="s">
        <v>73</v>
      </c>
      <c r="C39" s="46"/>
      <c r="D39" s="5" t="s">
        <v>79</v>
      </c>
      <c r="E39" s="6">
        <f>F39/1.2</f>
        <v>5305</v>
      </c>
      <c r="F39" s="7">
        <f>'[1]РАССЧЕТ ПРАЙС-ЛИСТА'!G37</f>
        <v>6366</v>
      </c>
      <c r="G39" s="22"/>
      <c r="H39" s="1"/>
    </row>
    <row r="40" spans="1:8" ht="27.75" customHeight="1" x14ac:dyDescent="0.25">
      <c r="A40" s="4" t="s">
        <v>80</v>
      </c>
      <c r="B40" s="45" t="s">
        <v>81</v>
      </c>
      <c r="C40" s="46"/>
      <c r="D40" s="5" t="s">
        <v>82</v>
      </c>
      <c r="E40" s="6">
        <f>F40/1.2</f>
        <v>5580</v>
      </c>
      <c r="F40" s="7">
        <f>'[1]РАССЧЕТ ПРАЙС-ЛИСТА'!G38</f>
        <v>6696</v>
      </c>
      <c r="G40" s="22"/>
      <c r="H40" s="1"/>
    </row>
    <row r="41" spans="1:8" ht="25.5" customHeight="1" x14ac:dyDescent="0.25">
      <c r="A41" s="4" t="s">
        <v>83</v>
      </c>
      <c r="B41" s="45" t="s">
        <v>81</v>
      </c>
      <c r="C41" s="46"/>
      <c r="D41" s="5" t="s">
        <v>84</v>
      </c>
      <c r="E41" s="6">
        <f t="shared" ref="E41:E48" si="2">F41/1.2</f>
        <v>5570</v>
      </c>
      <c r="F41" s="7">
        <f>'[1]РАССЧЕТ ПРАЙС-ЛИСТА'!G41</f>
        <v>6684</v>
      </c>
      <c r="G41" s="22"/>
      <c r="H41" s="1"/>
    </row>
    <row r="42" spans="1:8" ht="28.5" customHeight="1" x14ac:dyDescent="0.25">
      <c r="A42" s="4" t="s">
        <v>85</v>
      </c>
      <c r="B42" s="45" t="s">
        <v>86</v>
      </c>
      <c r="C42" s="46"/>
      <c r="D42" s="5" t="s">
        <v>87</v>
      </c>
      <c r="E42" s="6">
        <f t="shared" si="2"/>
        <v>5340</v>
      </c>
      <c r="F42" s="7">
        <f>'[1]РАССЧЕТ ПРАЙС-ЛИСТА'!G42</f>
        <v>6408</v>
      </c>
      <c r="G42" s="22"/>
      <c r="H42" s="1"/>
    </row>
    <row r="43" spans="1:8" ht="16.5" customHeight="1" x14ac:dyDescent="0.25">
      <c r="A43" s="4" t="s">
        <v>88</v>
      </c>
      <c r="B43" s="45" t="s">
        <v>89</v>
      </c>
      <c r="C43" s="46"/>
      <c r="D43" s="5" t="s">
        <v>90</v>
      </c>
      <c r="E43" s="6">
        <f>F43/1.2</f>
        <v>7802.5</v>
      </c>
      <c r="F43" s="7">
        <f>'[1]РАССЧЕТ ПРАЙС-ЛИСТА'!G43</f>
        <v>9363</v>
      </c>
      <c r="G43" s="22"/>
      <c r="H43" s="1"/>
    </row>
    <row r="44" spans="1:8" ht="16.5" customHeight="1" x14ac:dyDescent="0.25">
      <c r="A44" s="4" t="s">
        <v>91</v>
      </c>
      <c r="B44" s="33" t="s">
        <v>49</v>
      </c>
      <c r="C44" s="34"/>
      <c r="D44" s="5" t="s">
        <v>92</v>
      </c>
      <c r="E44" s="6">
        <f t="shared" si="2"/>
        <v>3565</v>
      </c>
      <c r="F44" s="7">
        <f>'[1]РАССЧЕТ ПРАЙС-ЛИСТА'!G44</f>
        <v>4278</v>
      </c>
      <c r="G44" s="22"/>
      <c r="H44" s="1"/>
    </row>
    <row r="45" spans="1:8" ht="19.5" customHeight="1" x14ac:dyDescent="0.25">
      <c r="A45" s="4" t="s">
        <v>93</v>
      </c>
      <c r="B45" s="33" t="s">
        <v>52</v>
      </c>
      <c r="C45" s="34"/>
      <c r="D45" s="5" t="s">
        <v>94</v>
      </c>
      <c r="E45" s="6">
        <f t="shared" si="2"/>
        <v>3525</v>
      </c>
      <c r="F45" s="7">
        <f>'[1]РАССЧЕТ ПРАЙС-ЛИСТА'!G45</f>
        <v>4230</v>
      </c>
      <c r="G45" s="22"/>
      <c r="H45" s="1"/>
    </row>
    <row r="46" spans="1:8" ht="18" customHeight="1" x14ac:dyDescent="0.25">
      <c r="A46" s="4" t="s">
        <v>95</v>
      </c>
      <c r="B46" s="33" t="s">
        <v>54</v>
      </c>
      <c r="C46" s="34"/>
      <c r="D46" s="5" t="s">
        <v>96</v>
      </c>
      <c r="E46" s="6">
        <f t="shared" si="2"/>
        <v>3435</v>
      </c>
      <c r="F46" s="7">
        <f>'[1]РАССЧЕТ ПРАЙС-ЛИСТА'!G46</f>
        <v>4122</v>
      </c>
      <c r="G46" s="22"/>
      <c r="H46" s="1"/>
    </row>
    <row r="47" spans="1:8" ht="26.25" customHeight="1" x14ac:dyDescent="0.25">
      <c r="A47" s="4" t="s">
        <v>97</v>
      </c>
      <c r="B47" s="45" t="s">
        <v>98</v>
      </c>
      <c r="C47" s="46"/>
      <c r="D47" s="5" t="s">
        <v>99</v>
      </c>
      <c r="E47" s="6">
        <f t="shared" si="2"/>
        <v>6175</v>
      </c>
      <c r="F47" s="7">
        <f>'[1]РАССЧЕТ ПРАЙС-ЛИСТА'!G47</f>
        <v>7410</v>
      </c>
      <c r="G47" s="22"/>
      <c r="H47" s="1"/>
    </row>
    <row r="48" spans="1:8" ht="28.5" customHeight="1" x14ac:dyDescent="0.25">
      <c r="A48" s="4" t="s">
        <v>100</v>
      </c>
      <c r="B48" s="45" t="s">
        <v>98</v>
      </c>
      <c r="C48" s="46"/>
      <c r="D48" s="5" t="s">
        <v>101</v>
      </c>
      <c r="E48" s="6">
        <f t="shared" si="2"/>
        <v>6032.5</v>
      </c>
      <c r="F48" s="7">
        <f>'[1]РАССЧЕТ ПРАЙС-ЛИСТА'!G48</f>
        <v>7239</v>
      </c>
      <c r="G48" s="22"/>
      <c r="H48" s="1"/>
    </row>
    <row r="49" spans="1:8" ht="19.5" customHeight="1" x14ac:dyDescent="0.25">
      <c r="A49" s="32" t="s">
        <v>102</v>
      </c>
      <c r="B49" s="32"/>
      <c r="C49" s="32"/>
      <c r="D49" s="32"/>
      <c r="E49" s="32"/>
      <c r="F49" s="32"/>
      <c r="G49" s="21"/>
      <c r="H49" s="1"/>
    </row>
    <row r="50" spans="1:8" ht="24" customHeight="1" x14ac:dyDescent="0.25">
      <c r="A50" s="4" t="s">
        <v>103</v>
      </c>
      <c r="B50" s="45" t="s">
        <v>104</v>
      </c>
      <c r="C50" s="46"/>
      <c r="D50" s="5" t="s">
        <v>105</v>
      </c>
      <c r="E50" s="6">
        <f t="shared" ref="E50:E61" si="3">F50/1.2</f>
        <v>5622.5</v>
      </c>
      <c r="F50" s="7">
        <f>'[1]РАССЧЕТ ПРАЙС-ЛИСТА'!G50</f>
        <v>6747</v>
      </c>
      <c r="G50" s="22"/>
      <c r="H50" s="1"/>
    </row>
    <row r="51" spans="1:8" ht="27" customHeight="1" x14ac:dyDescent="0.25">
      <c r="A51" s="4" t="s">
        <v>106</v>
      </c>
      <c r="B51" s="45" t="s">
        <v>104</v>
      </c>
      <c r="C51" s="46"/>
      <c r="D51" s="5" t="s">
        <v>107</v>
      </c>
      <c r="E51" s="6">
        <f t="shared" si="3"/>
        <v>5625</v>
      </c>
      <c r="F51" s="7">
        <f>'[1]РАССЧЕТ ПРАЙС-ЛИСТА'!G51</f>
        <v>6750</v>
      </c>
      <c r="G51" s="22"/>
      <c r="H51" s="1"/>
    </row>
    <row r="52" spans="1:8" ht="24.75" customHeight="1" x14ac:dyDescent="0.25">
      <c r="A52" s="4" t="s">
        <v>108</v>
      </c>
      <c r="B52" s="45" t="s">
        <v>109</v>
      </c>
      <c r="C52" s="46"/>
      <c r="D52" s="5" t="s">
        <v>110</v>
      </c>
      <c r="E52" s="6">
        <f t="shared" si="3"/>
        <v>5532.5</v>
      </c>
      <c r="F52" s="7">
        <f>'[1]РАССЧЕТ ПРАЙС-ЛИСТА'!G52</f>
        <v>6639</v>
      </c>
      <c r="G52" s="22"/>
      <c r="H52" s="1"/>
    </row>
    <row r="53" spans="1:8" ht="24.75" customHeight="1" x14ac:dyDescent="0.25">
      <c r="A53" s="4" t="s">
        <v>111</v>
      </c>
      <c r="B53" s="45" t="s">
        <v>112</v>
      </c>
      <c r="C53" s="46"/>
      <c r="D53" s="5" t="s">
        <v>113</v>
      </c>
      <c r="E53" s="6">
        <f t="shared" si="3"/>
        <v>5505</v>
      </c>
      <c r="F53" s="7">
        <f>'[1]РАССЧЕТ ПРАЙС-ЛИСТА'!G53</f>
        <v>6606</v>
      </c>
      <c r="G53" s="22"/>
      <c r="H53" s="1"/>
    </row>
    <row r="54" spans="1:8" ht="24.75" customHeight="1" x14ac:dyDescent="0.25">
      <c r="A54" s="4" t="s">
        <v>114</v>
      </c>
      <c r="B54" s="45" t="s">
        <v>115</v>
      </c>
      <c r="C54" s="46"/>
      <c r="D54" s="5" t="s">
        <v>116</v>
      </c>
      <c r="E54" s="6">
        <f t="shared" si="3"/>
        <v>6237.5</v>
      </c>
      <c r="F54" s="7">
        <f>'[1]РАССЧЕТ ПРАЙС-ЛИСТА'!G54</f>
        <v>7485</v>
      </c>
      <c r="G54" s="22"/>
      <c r="H54" s="1"/>
    </row>
    <row r="55" spans="1:8" ht="25.5" customHeight="1" x14ac:dyDescent="0.25">
      <c r="A55" s="4" t="s">
        <v>117</v>
      </c>
      <c r="B55" s="45" t="s">
        <v>118</v>
      </c>
      <c r="C55" s="46"/>
      <c r="D55" s="5" t="s">
        <v>119</v>
      </c>
      <c r="E55" s="6">
        <f t="shared" si="3"/>
        <v>5340</v>
      </c>
      <c r="F55" s="7">
        <f>'[1]РАССЧЕТ ПРАЙС-ЛИСТА'!G55</f>
        <v>6408</v>
      </c>
      <c r="G55" s="22"/>
      <c r="H55" s="1"/>
    </row>
    <row r="56" spans="1:8" ht="27" customHeight="1" x14ac:dyDescent="0.25">
      <c r="A56" s="4" t="s">
        <v>120</v>
      </c>
      <c r="B56" s="45" t="s">
        <v>118</v>
      </c>
      <c r="C56" s="46"/>
      <c r="D56" s="5" t="s">
        <v>121</v>
      </c>
      <c r="E56" s="6">
        <f t="shared" si="3"/>
        <v>5330</v>
      </c>
      <c r="F56" s="7">
        <f>'[1]РАССЧЕТ ПРАЙС-ЛИСТА'!G56</f>
        <v>6396</v>
      </c>
      <c r="G56" s="22"/>
      <c r="H56" s="1"/>
    </row>
    <row r="57" spans="1:8" ht="26.25" customHeight="1" x14ac:dyDescent="0.25">
      <c r="A57" s="4" t="s">
        <v>122</v>
      </c>
      <c r="B57" s="45" t="s">
        <v>76</v>
      </c>
      <c r="C57" s="46"/>
      <c r="D57" s="5" t="s">
        <v>123</v>
      </c>
      <c r="E57" s="6">
        <f t="shared" si="3"/>
        <v>5315</v>
      </c>
      <c r="F57" s="7">
        <f>'[1]РАССЧЕТ ПРАЙС-ЛИСТА'!G57</f>
        <v>6378</v>
      </c>
      <c r="G57" s="22"/>
      <c r="H57" s="1"/>
    </row>
    <row r="58" spans="1:8" ht="27.75" customHeight="1" x14ac:dyDescent="0.25">
      <c r="A58" s="4" t="s">
        <v>124</v>
      </c>
      <c r="B58" s="45" t="s">
        <v>125</v>
      </c>
      <c r="C58" s="46"/>
      <c r="D58" s="5" t="s">
        <v>126</v>
      </c>
      <c r="E58" s="6">
        <f t="shared" si="3"/>
        <v>5582.5</v>
      </c>
      <c r="F58" s="7">
        <f>'[1]РАССЧЕТ ПРАЙС-ЛИСТА'!G58</f>
        <v>6699</v>
      </c>
      <c r="G58" s="22"/>
      <c r="H58" s="1"/>
    </row>
    <row r="59" spans="1:8" ht="23.25" customHeight="1" x14ac:dyDescent="0.25">
      <c r="A59" s="4" t="s">
        <v>127</v>
      </c>
      <c r="B59" s="45" t="s">
        <v>128</v>
      </c>
      <c r="C59" s="46"/>
      <c r="D59" s="5" t="s">
        <v>129</v>
      </c>
      <c r="E59" s="6">
        <f t="shared" si="3"/>
        <v>5347.5</v>
      </c>
      <c r="F59" s="7">
        <f>'[1]РАССЧЕТ ПРАЙС-ЛИСТА'!G59</f>
        <v>6417</v>
      </c>
      <c r="G59" s="22"/>
      <c r="H59" s="1"/>
    </row>
    <row r="60" spans="1:8" ht="26.25" customHeight="1" x14ac:dyDescent="0.25">
      <c r="A60" s="4" t="s">
        <v>130</v>
      </c>
      <c r="B60" s="45" t="s">
        <v>131</v>
      </c>
      <c r="C60" s="46"/>
      <c r="D60" s="5" t="s">
        <v>132</v>
      </c>
      <c r="E60" s="6">
        <f t="shared" si="3"/>
        <v>6175</v>
      </c>
      <c r="F60" s="7">
        <f>'[1]РАССЧЕТ ПРАЙС-ЛИСТА'!G60</f>
        <v>7410</v>
      </c>
      <c r="G60" s="22"/>
      <c r="H60" s="1"/>
    </row>
    <row r="61" spans="1:8" ht="21.75" customHeight="1" x14ac:dyDescent="0.25">
      <c r="A61" s="4" t="s">
        <v>133</v>
      </c>
      <c r="B61" s="45" t="s">
        <v>131</v>
      </c>
      <c r="C61" s="46"/>
      <c r="D61" s="5" t="s">
        <v>134</v>
      </c>
      <c r="E61" s="6">
        <f t="shared" si="3"/>
        <v>6040</v>
      </c>
      <c r="F61" s="7">
        <f>'[1]РАССЧЕТ ПРАЙС-ЛИСТА'!G61</f>
        <v>7248</v>
      </c>
      <c r="G61" s="22"/>
      <c r="H61" s="1"/>
    </row>
    <row r="62" spans="1:8" ht="18.75" customHeight="1" x14ac:dyDescent="0.25">
      <c r="A62" s="32" t="s">
        <v>135</v>
      </c>
      <c r="B62" s="32"/>
      <c r="C62" s="32"/>
      <c r="D62" s="32"/>
      <c r="E62" s="32"/>
      <c r="F62" s="32"/>
      <c r="G62" s="21"/>
      <c r="H62" s="1"/>
    </row>
    <row r="63" spans="1:8" ht="24" customHeight="1" x14ac:dyDescent="0.25">
      <c r="A63" s="4" t="s">
        <v>136</v>
      </c>
      <c r="B63" s="45" t="s">
        <v>104</v>
      </c>
      <c r="C63" s="46"/>
      <c r="D63" s="5" t="s">
        <v>137</v>
      </c>
      <c r="E63" s="6">
        <f t="shared" ref="E63:E76" si="4">F63/1.2</f>
        <v>4630</v>
      </c>
      <c r="F63" s="7">
        <f>'[1]РАССЧЕТ ПРАЙС-ЛИСТА'!G63</f>
        <v>5556</v>
      </c>
      <c r="G63" s="22"/>
      <c r="H63" s="1"/>
    </row>
    <row r="64" spans="1:8" ht="30" customHeight="1" x14ac:dyDescent="0.25">
      <c r="A64" s="4" t="s">
        <v>138</v>
      </c>
      <c r="B64" s="45" t="s">
        <v>104</v>
      </c>
      <c r="C64" s="46"/>
      <c r="D64" s="5" t="s">
        <v>139</v>
      </c>
      <c r="E64" s="6">
        <f t="shared" si="4"/>
        <v>4625</v>
      </c>
      <c r="F64" s="7">
        <f>'[1]РАССЧЕТ ПРАЙС-ЛИСТА'!G64</f>
        <v>5550</v>
      </c>
      <c r="G64" s="22"/>
      <c r="H64" s="1"/>
    </row>
    <row r="65" spans="1:8" ht="29.25" customHeight="1" x14ac:dyDescent="0.25">
      <c r="A65" s="4" t="s">
        <v>140</v>
      </c>
      <c r="B65" s="45" t="s">
        <v>109</v>
      </c>
      <c r="C65" s="46"/>
      <c r="D65" s="5" t="s">
        <v>141</v>
      </c>
      <c r="E65" s="6">
        <f t="shared" si="4"/>
        <v>4540</v>
      </c>
      <c r="F65" s="7">
        <f>'[1]РАССЧЕТ ПРАЙС-ЛИСТА'!G65</f>
        <v>5448</v>
      </c>
      <c r="G65" s="22"/>
      <c r="H65" s="1"/>
    </row>
    <row r="66" spans="1:8" ht="27.75" customHeight="1" x14ac:dyDescent="0.25">
      <c r="A66" s="4" t="s">
        <v>142</v>
      </c>
      <c r="B66" s="45" t="s">
        <v>112</v>
      </c>
      <c r="C66" s="46"/>
      <c r="D66" s="5" t="s">
        <v>143</v>
      </c>
      <c r="E66" s="6">
        <f t="shared" si="4"/>
        <v>4525</v>
      </c>
      <c r="F66" s="7">
        <f>'[1]РАССЧЕТ ПРАЙС-ЛИСТА'!G66</f>
        <v>5430</v>
      </c>
      <c r="G66" s="22"/>
      <c r="H66" s="1"/>
    </row>
    <row r="67" spans="1:8" x14ac:dyDescent="0.25">
      <c r="A67" s="29" t="s">
        <v>3</v>
      </c>
      <c r="B67" s="29" t="s">
        <v>4</v>
      </c>
      <c r="C67" s="29"/>
      <c r="D67" s="30" t="s">
        <v>5</v>
      </c>
      <c r="E67" s="31" t="s">
        <v>6</v>
      </c>
      <c r="F67" s="31"/>
      <c r="G67" s="20"/>
      <c r="H67" s="1"/>
    </row>
    <row r="68" spans="1:8" x14ac:dyDescent="0.25">
      <c r="A68" s="29"/>
      <c r="B68" s="29"/>
      <c r="C68" s="29"/>
      <c r="D68" s="30"/>
      <c r="E68" s="2" t="s">
        <v>7</v>
      </c>
      <c r="F68" s="3" t="s">
        <v>8</v>
      </c>
      <c r="G68" s="21"/>
      <c r="H68" s="1"/>
    </row>
    <row r="69" spans="1:8" ht="24" customHeight="1" x14ac:dyDescent="0.25">
      <c r="A69" s="4" t="s">
        <v>144</v>
      </c>
      <c r="B69" s="45" t="s">
        <v>115</v>
      </c>
      <c r="C69" s="46"/>
      <c r="D69" s="5" t="s">
        <v>145</v>
      </c>
      <c r="E69" s="6">
        <f t="shared" si="4"/>
        <v>4640</v>
      </c>
      <c r="F69" s="7">
        <f>'[1]РАССЧЕТ ПРАЙС-ЛИСТА'!G67</f>
        <v>5568</v>
      </c>
      <c r="G69" s="22"/>
      <c r="H69" s="1"/>
    </row>
    <row r="70" spans="1:8" ht="24" customHeight="1" x14ac:dyDescent="0.25">
      <c r="A70" s="4" t="s">
        <v>146</v>
      </c>
      <c r="B70" s="45" t="s">
        <v>118</v>
      </c>
      <c r="C70" s="46"/>
      <c r="D70" s="5" t="s">
        <v>147</v>
      </c>
      <c r="E70" s="6">
        <f t="shared" si="4"/>
        <v>4445</v>
      </c>
      <c r="F70" s="7">
        <f>'[1]РАССЧЕТ ПРАЙС-ЛИСТА'!G68</f>
        <v>5334</v>
      </c>
      <c r="G70" s="22"/>
      <c r="H70" s="1"/>
    </row>
    <row r="71" spans="1:8" ht="22.5" customHeight="1" x14ac:dyDescent="0.25">
      <c r="A71" s="4" t="s">
        <v>148</v>
      </c>
      <c r="B71" s="45" t="s">
        <v>118</v>
      </c>
      <c r="C71" s="46"/>
      <c r="D71" s="5" t="s">
        <v>149</v>
      </c>
      <c r="E71" s="6">
        <f t="shared" si="4"/>
        <v>4435</v>
      </c>
      <c r="F71" s="7">
        <f>'[1]РАССЧЕТ ПРАЙС-ЛИСТА'!G69</f>
        <v>5322</v>
      </c>
      <c r="G71" s="22"/>
      <c r="H71" s="1"/>
    </row>
    <row r="72" spans="1:8" ht="22.5" customHeight="1" x14ac:dyDescent="0.25">
      <c r="A72" s="4" t="s">
        <v>150</v>
      </c>
      <c r="B72" s="45" t="s">
        <v>151</v>
      </c>
      <c r="C72" s="46"/>
      <c r="D72" s="5" t="s">
        <v>152</v>
      </c>
      <c r="E72" s="6">
        <f t="shared" si="4"/>
        <v>4425</v>
      </c>
      <c r="F72" s="7">
        <f>'[1]РАССЧЕТ ПРАЙС-ЛИСТА'!G70</f>
        <v>5310</v>
      </c>
      <c r="G72" s="22"/>
      <c r="H72" s="1"/>
    </row>
    <row r="73" spans="1:8" ht="22.5" customHeight="1" x14ac:dyDescent="0.25">
      <c r="A73" s="4" t="s">
        <v>153</v>
      </c>
      <c r="B73" s="45" t="s">
        <v>125</v>
      </c>
      <c r="C73" s="46"/>
      <c r="D73" s="5" t="s">
        <v>154</v>
      </c>
      <c r="E73" s="6">
        <f t="shared" si="4"/>
        <v>4585</v>
      </c>
      <c r="F73" s="7">
        <f>'[1]РАССЧЕТ ПРАЙС-ЛИСТА'!G71</f>
        <v>5502</v>
      </c>
      <c r="G73" s="22"/>
      <c r="H73" s="1"/>
    </row>
    <row r="74" spans="1:8" ht="21.75" customHeight="1" x14ac:dyDescent="0.25">
      <c r="A74" s="4" t="s">
        <v>155</v>
      </c>
      <c r="B74" s="45" t="s">
        <v>128</v>
      </c>
      <c r="C74" s="46"/>
      <c r="D74" s="5" t="s">
        <v>156</v>
      </c>
      <c r="E74" s="6">
        <f t="shared" si="4"/>
        <v>4390</v>
      </c>
      <c r="F74" s="7">
        <f>'[1]РАССЧЕТ ПРАЙС-ЛИСТА'!G72</f>
        <v>5268</v>
      </c>
      <c r="G74" s="22"/>
      <c r="H74" s="1"/>
    </row>
    <row r="75" spans="1:8" ht="22.5" customHeight="1" x14ac:dyDescent="0.25">
      <c r="A75" s="4" t="s">
        <v>157</v>
      </c>
      <c r="B75" s="45" t="s">
        <v>131</v>
      </c>
      <c r="C75" s="46"/>
      <c r="D75" s="5" t="s">
        <v>158</v>
      </c>
      <c r="E75" s="6">
        <f t="shared" si="4"/>
        <v>5085</v>
      </c>
      <c r="F75" s="7">
        <f>'[1]РАССЧЕТ ПРАЙС-ЛИСТА'!G73</f>
        <v>6102</v>
      </c>
      <c r="G75" s="22"/>
      <c r="H75" s="1"/>
    </row>
    <row r="76" spans="1:8" ht="24" customHeight="1" x14ac:dyDescent="0.25">
      <c r="A76" s="4" t="s">
        <v>159</v>
      </c>
      <c r="B76" s="45" t="s">
        <v>131</v>
      </c>
      <c r="C76" s="46"/>
      <c r="D76" s="5" t="s">
        <v>160</v>
      </c>
      <c r="E76" s="6">
        <f t="shared" si="4"/>
        <v>4970</v>
      </c>
      <c r="F76" s="7">
        <f>'[1]РАССЧЕТ ПРАЙС-ЛИСТА'!G74</f>
        <v>5964</v>
      </c>
      <c r="G76" s="22"/>
      <c r="H76" s="1"/>
    </row>
    <row r="77" spans="1:8" ht="18" customHeight="1" x14ac:dyDescent="0.25">
      <c r="A77" s="32" t="s">
        <v>270</v>
      </c>
      <c r="B77" s="32"/>
      <c r="C77" s="32"/>
      <c r="D77" s="32"/>
      <c r="E77" s="32"/>
      <c r="F77" s="32"/>
      <c r="G77" s="21"/>
      <c r="H77" s="1"/>
    </row>
    <row r="78" spans="1:8" ht="18" customHeight="1" x14ac:dyDescent="0.25">
      <c r="A78" s="32" t="s">
        <v>161</v>
      </c>
      <c r="B78" s="32"/>
      <c r="C78" s="32"/>
      <c r="D78" s="32"/>
      <c r="E78" s="32"/>
      <c r="F78" s="32"/>
      <c r="G78" s="21"/>
      <c r="H78" s="1"/>
    </row>
    <row r="79" spans="1:8" ht="23.25" customHeight="1" x14ac:dyDescent="0.25">
      <c r="A79" s="4" t="s">
        <v>162</v>
      </c>
      <c r="B79" s="45" t="s">
        <v>104</v>
      </c>
      <c r="C79" s="45"/>
      <c r="D79" s="5" t="s">
        <v>163</v>
      </c>
      <c r="E79" s="6">
        <f>F79/1.2</f>
        <v>4010</v>
      </c>
      <c r="F79" s="7">
        <f>'[1]РАССЧЕТ ПРАЙС-ЛИСТА'!G79</f>
        <v>4812</v>
      </c>
      <c r="G79" s="22"/>
      <c r="H79" s="1"/>
    </row>
    <row r="80" spans="1:8" ht="20.25" customHeight="1" x14ac:dyDescent="0.25">
      <c r="A80" s="4" t="s">
        <v>164</v>
      </c>
      <c r="B80" s="45" t="s">
        <v>104</v>
      </c>
      <c r="C80" s="46"/>
      <c r="D80" s="5" t="s">
        <v>165</v>
      </c>
      <c r="E80" s="6">
        <f>F80/1.2</f>
        <v>4005</v>
      </c>
      <c r="F80" s="7">
        <f>'[1]РАССЧЕТ ПРАЙС-ЛИСТА'!G80</f>
        <v>4806</v>
      </c>
      <c r="G80" s="22"/>
      <c r="H80" s="1"/>
    </row>
    <row r="81" spans="1:8" ht="24" customHeight="1" x14ac:dyDescent="0.25">
      <c r="A81" s="4" t="s">
        <v>166</v>
      </c>
      <c r="B81" s="45" t="s">
        <v>109</v>
      </c>
      <c r="C81" s="46"/>
      <c r="D81" s="5" t="s">
        <v>167</v>
      </c>
      <c r="E81" s="6">
        <f t="shared" ref="E81:E88" si="5">F81/1.2</f>
        <v>3990</v>
      </c>
      <c r="F81" s="7">
        <f>'[1]РАССЧЕТ ПРАЙС-ЛИСТА'!G81</f>
        <v>4788</v>
      </c>
      <c r="G81" s="22"/>
      <c r="H81" s="1"/>
    </row>
    <row r="82" spans="1:8" ht="25.5" customHeight="1" x14ac:dyDescent="0.25">
      <c r="A82" s="4" t="s">
        <v>168</v>
      </c>
      <c r="B82" s="45" t="s">
        <v>112</v>
      </c>
      <c r="C82" s="46"/>
      <c r="D82" s="5" t="s">
        <v>169</v>
      </c>
      <c r="E82" s="6">
        <f t="shared" si="5"/>
        <v>4065</v>
      </c>
      <c r="F82" s="7">
        <f>'[1]РАССЧЕТ ПРАЙС-ЛИСТА'!G82</f>
        <v>4878</v>
      </c>
      <c r="G82" s="22"/>
      <c r="H82" s="1"/>
    </row>
    <row r="83" spans="1:8" ht="21.75" customHeight="1" x14ac:dyDescent="0.25">
      <c r="A83" s="4" t="s">
        <v>170</v>
      </c>
      <c r="B83" s="45" t="s">
        <v>115</v>
      </c>
      <c r="C83" s="46"/>
      <c r="D83" s="5" t="s">
        <v>171</v>
      </c>
      <c r="E83" s="6">
        <f t="shared" si="5"/>
        <v>4530</v>
      </c>
      <c r="F83" s="7">
        <f>'[1]РАССЧЕТ ПРАЙС-ЛИСТА'!G83</f>
        <v>5436</v>
      </c>
      <c r="G83" s="22"/>
      <c r="H83" s="1"/>
    </row>
    <row r="84" spans="1:8" ht="22.5" customHeight="1" x14ac:dyDescent="0.25">
      <c r="A84" s="4" t="s">
        <v>172</v>
      </c>
      <c r="B84" s="45" t="s">
        <v>118</v>
      </c>
      <c r="C84" s="46"/>
      <c r="D84" s="5" t="s">
        <v>173</v>
      </c>
      <c r="E84" s="6">
        <f t="shared" si="5"/>
        <v>3530</v>
      </c>
      <c r="F84" s="7">
        <f>'[1]РАССЧЕТ ПРАЙС-ЛИСТА'!G84</f>
        <v>4236</v>
      </c>
      <c r="G84" s="22"/>
      <c r="H84" s="1"/>
    </row>
    <row r="85" spans="1:8" ht="24" customHeight="1" x14ac:dyDescent="0.25">
      <c r="A85" s="4" t="s">
        <v>174</v>
      </c>
      <c r="B85" s="45" t="s">
        <v>118</v>
      </c>
      <c r="C85" s="46"/>
      <c r="D85" s="5" t="s">
        <v>175</v>
      </c>
      <c r="E85" s="6">
        <f t="shared" si="5"/>
        <v>3545</v>
      </c>
      <c r="F85" s="7">
        <f>'[1]РАССЧЕТ ПРАЙС-ЛИСТА'!G85</f>
        <v>4254</v>
      </c>
      <c r="G85" s="22"/>
      <c r="H85" s="1"/>
    </row>
    <row r="86" spans="1:8" ht="23.25" customHeight="1" x14ac:dyDescent="0.25">
      <c r="A86" s="4" t="s">
        <v>176</v>
      </c>
      <c r="B86" s="45" t="s">
        <v>118</v>
      </c>
      <c r="C86" s="46"/>
      <c r="D86" s="5" t="s">
        <v>177</v>
      </c>
      <c r="E86" s="6">
        <f t="shared" si="5"/>
        <v>3485</v>
      </c>
      <c r="F86" s="7">
        <f>'[1]РАССЧЕТ ПРАЙС-ЛИСТА'!G86</f>
        <v>4182</v>
      </c>
      <c r="G86" s="22"/>
      <c r="H86" s="1"/>
    </row>
    <row r="87" spans="1:8" ht="24" customHeight="1" x14ac:dyDescent="0.25">
      <c r="A87" s="4" t="s">
        <v>178</v>
      </c>
      <c r="B87" s="45" t="s">
        <v>125</v>
      </c>
      <c r="C87" s="46"/>
      <c r="D87" s="5" t="s">
        <v>179</v>
      </c>
      <c r="E87" s="6">
        <f t="shared" si="5"/>
        <v>4260</v>
      </c>
      <c r="F87" s="7">
        <f>'[1]РАССЧЕТ ПРАЙС-ЛИСТА'!G87</f>
        <v>5112</v>
      </c>
      <c r="G87" s="22"/>
      <c r="H87" s="1"/>
    </row>
    <row r="88" spans="1:8" ht="24.75" customHeight="1" x14ac:dyDescent="0.25">
      <c r="A88" s="4" t="s">
        <v>180</v>
      </c>
      <c r="B88" s="45" t="s">
        <v>86</v>
      </c>
      <c r="C88" s="46"/>
      <c r="D88" s="5" t="s">
        <v>181</v>
      </c>
      <c r="E88" s="6">
        <f t="shared" si="5"/>
        <v>3900</v>
      </c>
      <c r="F88" s="7">
        <f>'[1]РАССЧЕТ ПРАЙС-ЛИСТА'!G88</f>
        <v>4680</v>
      </c>
      <c r="G88" s="22"/>
      <c r="H88" s="1"/>
    </row>
    <row r="89" spans="1:8" ht="32.25" customHeight="1" x14ac:dyDescent="0.25">
      <c r="A89" s="32" t="s">
        <v>182</v>
      </c>
      <c r="B89" s="32"/>
      <c r="C89" s="32"/>
      <c r="D89" s="32"/>
      <c r="E89" s="32"/>
      <c r="F89" s="32"/>
      <c r="G89" s="21"/>
      <c r="H89" s="1"/>
    </row>
    <row r="90" spans="1:8" ht="19.5" customHeight="1" x14ac:dyDescent="0.25">
      <c r="A90" s="32" t="s">
        <v>183</v>
      </c>
      <c r="B90" s="32"/>
      <c r="C90" s="32"/>
      <c r="D90" s="32"/>
      <c r="E90" s="32"/>
      <c r="F90" s="32"/>
      <c r="G90" s="21"/>
      <c r="H90" s="1"/>
    </row>
    <row r="91" spans="1:8" ht="23.25" customHeight="1" x14ac:dyDescent="0.25">
      <c r="A91" s="4" t="s">
        <v>184</v>
      </c>
      <c r="B91" s="45" t="s">
        <v>104</v>
      </c>
      <c r="C91" s="46"/>
      <c r="D91" s="5" t="s">
        <v>185</v>
      </c>
      <c r="E91" s="6">
        <f t="shared" ref="E91:E103" si="6">F91/1.2</f>
        <v>4070</v>
      </c>
      <c r="F91" s="7">
        <f>'[1]РАССЧЕТ ПРАЙС-ЛИСТА'!G91</f>
        <v>4884</v>
      </c>
      <c r="G91" s="22"/>
      <c r="H91" s="1"/>
    </row>
    <row r="92" spans="1:8" ht="23.25" customHeight="1" x14ac:dyDescent="0.25">
      <c r="A92" s="4" t="s">
        <v>186</v>
      </c>
      <c r="B92" s="45" t="s">
        <v>104</v>
      </c>
      <c r="C92" s="46"/>
      <c r="D92" s="5" t="s">
        <v>187</v>
      </c>
      <c r="E92" s="6">
        <f t="shared" si="6"/>
        <v>4065</v>
      </c>
      <c r="F92" s="7">
        <f>'[1]РАССЧЕТ ПРАЙС-ЛИСТА'!G92</f>
        <v>4878</v>
      </c>
      <c r="G92" s="22"/>
      <c r="H92" s="1"/>
    </row>
    <row r="93" spans="1:8" ht="21.75" customHeight="1" x14ac:dyDescent="0.25">
      <c r="A93" s="4" t="s">
        <v>188</v>
      </c>
      <c r="B93" s="45" t="s">
        <v>109</v>
      </c>
      <c r="C93" s="46"/>
      <c r="D93" s="5" t="s">
        <v>189</v>
      </c>
      <c r="E93" s="6">
        <f t="shared" si="6"/>
        <v>4050</v>
      </c>
      <c r="F93" s="7">
        <f>'[1]РАССЧЕТ ПРАЙС-ЛИСТА'!G93</f>
        <v>4860</v>
      </c>
      <c r="G93" s="22"/>
      <c r="H93" s="1"/>
    </row>
    <row r="94" spans="1:8" ht="27.75" customHeight="1" x14ac:dyDescent="0.25">
      <c r="A94" s="4" t="s">
        <v>190</v>
      </c>
      <c r="B94" s="45" t="s">
        <v>112</v>
      </c>
      <c r="C94" s="46"/>
      <c r="D94" s="5" t="s">
        <v>191</v>
      </c>
      <c r="E94" s="6">
        <f t="shared" si="6"/>
        <v>4130</v>
      </c>
      <c r="F94" s="7">
        <f>'[1]РАССЧЕТ ПРАЙС-ЛИСТА'!G94</f>
        <v>4956</v>
      </c>
      <c r="G94" s="22"/>
      <c r="H94" s="1"/>
    </row>
    <row r="95" spans="1:8" ht="26.25" customHeight="1" x14ac:dyDescent="0.25">
      <c r="A95" s="4" t="s">
        <v>192</v>
      </c>
      <c r="B95" s="45" t="s">
        <v>115</v>
      </c>
      <c r="C95" s="46"/>
      <c r="D95" s="5" t="s">
        <v>193</v>
      </c>
      <c r="E95" s="6">
        <f t="shared" si="6"/>
        <v>4590</v>
      </c>
      <c r="F95" s="7">
        <f>'[1]РАССЧЕТ ПРАЙС-ЛИСТА'!G95</f>
        <v>5508</v>
      </c>
      <c r="G95" s="22"/>
      <c r="H95" s="1"/>
    </row>
    <row r="96" spans="1:8" ht="23.25" customHeight="1" x14ac:dyDescent="0.25">
      <c r="A96" s="4" t="s">
        <v>194</v>
      </c>
      <c r="B96" s="45" t="s">
        <v>118</v>
      </c>
      <c r="C96" s="46"/>
      <c r="D96" s="5" t="s">
        <v>195</v>
      </c>
      <c r="E96" s="6">
        <f t="shared" si="6"/>
        <v>3590</v>
      </c>
      <c r="F96" s="7">
        <f>'[1]РАССЧЕТ ПРАЙС-ЛИСТА'!G96</f>
        <v>4308</v>
      </c>
      <c r="G96" s="22"/>
      <c r="H96" s="1"/>
    </row>
    <row r="97" spans="1:8" ht="25.5" customHeight="1" x14ac:dyDescent="0.25">
      <c r="A97" s="4" t="s">
        <v>196</v>
      </c>
      <c r="B97" s="45" t="s">
        <v>118</v>
      </c>
      <c r="C97" s="46"/>
      <c r="D97" s="5" t="s">
        <v>197</v>
      </c>
      <c r="E97" s="6">
        <f t="shared" si="6"/>
        <v>3605</v>
      </c>
      <c r="F97" s="7">
        <f>'[1]РАССЧЕТ ПРАЙС-ЛИСТА'!G97</f>
        <v>4326</v>
      </c>
      <c r="G97" s="22"/>
      <c r="H97" s="1"/>
    </row>
    <row r="98" spans="1:8" ht="25.5" customHeight="1" x14ac:dyDescent="0.25">
      <c r="A98" s="4" t="s">
        <v>198</v>
      </c>
      <c r="B98" s="45" t="s">
        <v>118</v>
      </c>
      <c r="C98" s="46"/>
      <c r="D98" s="5" t="s">
        <v>199</v>
      </c>
      <c r="E98" s="6">
        <f t="shared" si="6"/>
        <v>3545</v>
      </c>
      <c r="F98" s="7">
        <f>'[1]РАССЧЕТ ПРАЙС-ЛИСТА'!G98</f>
        <v>4254</v>
      </c>
      <c r="G98" s="22"/>
      <c r="H98" s="1"/>
    </row>
    <row r="99" spans="1:8" ht="26.25" customHeight="1" x14ac:dyDescent="0.25">
      <c r="A99" s="4" t="s">
        <v>200</v>
      </c>
      <c r="B99" s="45" t="s">
        <v>125</v>
      </c>
      <c r="C99" s="46"/>
      <c r="D99" s="5" t="s">
        <v>201</v>
      </c>
      <c r="E99" s="6">
        <f t="shared" si="6"/>
        <v>4320</v>
      </c>
      <c r="F99" s="7">
        <f>'[1]РАССЧЕТ ПРАЙС-ЛИСТА'!G99</f>
        <v>5184</v>
      </c>
      <c r="G99" s="22"/>
      <c r="H99" s="1"/>
    </row>
    <row r="100" spans="1:8" ht="17.25" customHeight="1" x14ac:dyDescent="0.25">
      <c r="A100" s="29" t="s">
        <v>3</v>
      </c>
      <c r="B100" s="29" t="s">
        <v>4</v>
      </c>
      <c r="C100" s="29"/>
      <c r="D100" s="30" t="s">
        <v>5</v>
      </c>
      <c r="E100" s="31" t="s">
        <v>6</v>
      </c>
      <c r="F100" s="31"/>
      <c r="G100" s="20"/>
      <c r="H100" s="1"/>
    </row>
    <row r="101" spans="1:8" x14ac:dyDescent="0.25">
      <c r="A101" s="29"/>
      <c r="B101" s="29"/>
      <c r="C101" s="29"/>
      <c r="D101" s="30"/>
      <c r="E101" s="2" t="s">
        <v>7</v>
      </c>
      <c r="F101" s="3" t="s">
        <v>8</v>
      </c>
      <c r="G101" s="21"/>
      <c r="H101" s="1"/>
    </row>
    <row r="102" spans="1:8" ht="24" customHeight="1" x14ac:dyDescent="0.25">
      <c r="A102" s="4" t="s">
        <v>202</v>
      </c>
      <c r="B102" s="45" t="s">
        <v>86</v>
      </c>
      <c r="C102" s="46"/>
      <c r="D102" s="5" t="s">
        <v>203</v>
      </c>
      <c r="E102" s="6">
        <f t="shared" si="6"/>
        <v>3970</v>
      </c>
      <c r="F102" s="7">
        <f>'[1]РАССЧЕТ ПРАЙС-ЛИСТА'!G100</f>
        <v>4764</v>
      </c>
      <c r="G102" s="22"/>
      <c r="H102" s="1"/>
    </row>
    <row r="103" spans="1:8" ht="26.25" customHeight="1" x14ac:dyDescent="0.25">
      <c r="A103" s="4" t="s">
        <v>204</v>
      </c>
      <c r="B103" s="45" t="s">
        <v>205</v>
      </c>
      <c r="C103" s="46"/>
      <c r="D103" s="5" t="s">
        <v>206</v>
      </c>
      <c r="E103" s="6">
        <f t="shared" si="6"/>
        <v>5015</v>
      </c>
      <c r="F103" s="7">
        <f>'[1]РАССЧЕТ ПРАЙС-ЛИСТА'!G101</f>
        <v>6018</v>
      </c>
      <c r="G103" s="22"/>
      <c r="H103" s="1"/>
    </row>
    <row r="104" spans="1:8" ht="18" customHeight="1" x14ac:dyDescent="0.25">
      <c r="A104" s="32" t="s">
        <v>271</v>
      </c>
      <c r="B104" s="32"/>
      <c r="C104" s="32"/>
      <c r="D104" s="32"/>
      <c r="E104" s="32"/>
      <c r="F104" s="32"/>
      <c r="G104" s="21"/>
      <c r="H104" s="1"/>
    </row>
    <row r="105" spans="1:8" ht="24.75" customHeight="1" x14ac:dyDescent="0.25">
      <c r="A105" s="4" t="s">
        <v>207</v>
      </c>
      <c r="B105" s="45" t="s">
        <v>104</v>
      </c>
      <c r="C105" s="45"/>
      <c r="D105" s="5" t="s">
        <v>208</v>
      </c>
      <c r="E105" s="6">
        <f t="shared" ref="E105:E114" si="7">F105/1.2</f>
        <v>5122.5</v>
      </c>
      <c r="F105" s="7">
        <f>'[1]РАССЧЕТ ПРАЙС-ЛИСТА'!G103</f>
        <v>6147</v>
      </c>
      <c r="G105" s="22"/>
      <c r="H105" s="1"/>
    </row>
    <row r="106" spans="1:8" ht="24" customHeight="1" x14ac:dyDescent="0.25">
      <c r="A106" s="4" t="s">
        <v>209</v>
      </c>
      <c r="B106" s="45" t="s">
        <v>104</v>
      </c>
      <c r="C106" s="46"/>
      <c r="D106" s="5" t="s">
        <v>210</v>
      </c>
      <c r="E106" s="6">
        <f t="shared" si="7"/>
        <v>5120</v>
      </c>
      <c r="F106" s="7">
        <f>'[1]РАССЧЕТ ПРАЙС-ЛИСТА'!G104</f>
        <v>6144</v>
      </c>
      <c r="G106" s="22"/>
      <c r="H106" s="1"/>
    </row>
    <row r="107" spans="1:8" ht="24.75" customHeight="1" x14ac:dyDescent="0.25">
      <c r="A107" s="4" t="s">
        <v>211</v>
      </c>
      <c r="B107" s="45" t="s">
        <v>109</v>
      </c>
      <c r="C107" s="46"/>
      <c r="D107" s="5" t="s">
        <v>212</v>
      </c>
      <c r="E107" s="6">
        <f t="shared" si="7"/>
        <v>4772.5</v>
      </c>
      <c r="F107" s="7">
        <f>'[1]РАССЧЕТ ПРАЙС-ЛИСТА'!G105</f>
        <v>5727</v>
      </c>
      <c r="G107" s="22"/>
      <c r="H107" s="1"/>
    </row>
    <row r="108" spans="1:8" ht="21" customHeight="1" x14ac:dyDescent="0.25">
      <c r="A108" s="4" t="s">
        <v>213</v>
      </c>
      <c r="B108" s="45" t="s">
        <v>112</v>
      </c>
      <c r="C108" s="46"/>
      <c r="D108" s="5" t="s">
        <v>214</v>
      </c>
      <c r="E108" s="6">
        <f t="shared" si="7"/>
        <v>5115</v>
      </c>
      <c r="F108" s="7">
        <f>'[1]РАССЧЕТ ПРАЙС-ЛИСТА'!G106</f>
        <v>6138</v>
      </c>
      <c r="G108" s="22"/>
      <c r="H108" s="1"/>
    </row>
    <row r="109" spans="1:8" ht="24" customHeight="1" x14ac:dyDescent="0.25">
      <c r="A109" s="4" t="s">
        <v>215</v>
      </c>
      <c r="B109" s="45" t="s">
        <v>115</v>
      </c>
      <c r="C109" s="46"/>
      <c r="D109" s="5" t="s">
        <v>216</v>
      </c>
      <c r="E109" s="6">
        <f t="shared" si="7"/>
        <v>5475</v>
      </c>
      <c r="F109" s="7">
        <f>'[1]РАССЧЕТ ПРАЙС-ЛИСТА'!G107</f>
        <v>6570</v>
      </c>
      <c r="G109" s="22"/>
      <c r="H109" s="1"/>
    </row>
    <row r="110" spans="1:8" ht="25.5" customHeight="1" x14ac:dyDescent="0.25">
      <c r="A110" s="4" t="s">
        <v>217</v>
      </c>
      <c r="B110" s="45" t="s">
        <v>118</v>
      </c>
      <c r="C110" s="46"/>
      <c r="D110" s="5" t="s">
        <v>218</v>
      </c>
      <c r="E110" s="6">
        <f t="shared" si="7"/>
        <v>4750</v>
      </c>
      <c r="F110" s="7">
        <f>'[1]РАССЧЕТ ПРАЙС-ЛИСТА'!G108</f>
        <v>5700</v>
      </c>
      <c r="G110" s="22"/>
      <c r="H110" s="1"/>
    </row>
    <row r="111" spans="1:8" ht="23.25" customHeight="1" x14ac:dyDescent="0.25">
      <c r="A111" s="4" t="s">
        <v>219</v>
      </c>
      <c r="B111" s="45" t="s">
        <v>118</v>
      </c>
      <c r="C111" s="46"/>
      <c r="D111" s="5" t="s">
        <v>220</v>
      </c>
      <c r="E111" s="6">
        <f t="shared" si="7"/>
        <v>4720</v>
      </c>
      <c r="F111" s="7">
        <f>'[1]РАССЧЕТ ПРАЙС-ЛИСТА'!G109</f>
        <v>5664</v>
      </c>
      <c r="G111" s="22"/>
      <c r="H111" s="1"/>
    </row>
    <row r="112" spans="1:8" ht="20.25" customHeight="1" x14ac:dyDescent="0.25">
      <c r="A112" s="4" t="s">
        <v>221</v>
      </c>
      <c r="B112" s="45" t="s">
        <v>222</v>
      </c>
      <c r="C112" s="46"/>
      <c r="D112" s="5" t="s">
        <v>223</v>
      </c>
      <c r="E112" s="6">
        <f t="shared" si="7"/>
        <v>4705</v>
      </c>
      <c r="F112" s="7">
        <f>'[1]РАССЧЕТ ПРАЙС-ЛИСТА'!G110</f>
        <v>5646</v>
      </c>
      <c r="G112" s="22"/>
      <c r="H112" s="1"/>
    </row>
    <row r="113" spans="1:8" ht="22.5" customHeight="1" x14ac:dyDescent="0.25">
      <c r="A113" s="4" t="s">
        <v>224</v>
      </c>
      <c r="B113" s="45" t="s">
        <v>225</v>
      </c>
      <c r="C113" s="46"/>
      <c r="D113" s="5" t="s">
        <v>226</v>
      </c>
      <c r="E113" s="6">
        <f t="shared" si="7"/>
        <v>4937.5</v>
      </c>
      <c r="F113" s="7">
        <f>'[1]РАССЧЕТ ПРАЙС-ЛИСТА'!G111</f>
        <v>5925</v>
      </c>
      <c r="G113" s="22"/>
      <c r="H113" s="1"/>
    </row>
    <row r="114" spans="1:8" ht="21" customHeight="1" x14ac:dyDescent="0.25">
      <c r="A114" s="4" t="s">
        <v>227</v>
      </c>
      <c r="B114" s="45" t="s">
        <v>228</v>
      </c>
      <c r="C114" s="46"/>
      <c r="D114" s="5" t="s">
        <v>229</v>
      </c>
      <c r="E114" s="6">
        <f t="shared" si="7"/>
        <v>4855</v>
      </c>
      <c r="F114" s="7">
        <f>'[1]РАССЧЕТ ПРАЙС-ЛИСТА'!G112</f>
        <v>5826</v>
      </c>
      <c r="G114" s="22"/>
      <c r="H114" s="1"/>
    </row>
    <row r="115" spans="1:8" ht="16.5" customHeight="1" x14ac:dyDescent="0.25">
      <c r="A115" s="32" t="s">
        <v>230</v>
      </c>
      <c r="B115" s="32"/>
      <c r="C115" s="32"/>
      <c r="D115" s="32"/>
      <c r="E115" s="32"/>
      <c r="F115" s="32"/>
      <c r="G115" s="21"/>
      <c r="H115" s="1"/>
    </row>
    <row r="116" spans="1:8" s="8" customFormat="1" x14ac:dyDescent="0.25">
      <c r="A116" s="4" t="s">
        <v>231</v>
      </c>
      <c r="B116" s="45" t="s">
        <v>232</v>
      </c>
      <c r="C116" s="47"/>
      <c r="D116" s="5" t="s">
        <v>233</v>
      </c>
      <c r="E116" s="6">
        <f>F116/1.2</f>
        <v>2690</v>
      </c>
      <c r="F116" s="7">
        <v>3228</v>
      </c>
      <c r="G116" s="22"/>
    </row>
    <row r="117" spans="1:8" s="8" customFormat="1" x14ac:dyDescent="0.25">
      <c r="A117" s="4" t="s">
        <v>234</v>
      </c>
      <c r="B117" s="45" t="s">
        <v>235</v>
      </c>
      <c r="C117" s="47"/>
      <c r="D117" s="5" t="s">
        <v>236</v>
      </c>
      <c r="E117" s="6">
        <f>F117/1.2</f>
        <v>2425</v>
      </c>
      <c r="F117" s="7">
        <v>2910</v>
      </c>
      <c r="G117" s="22"/>
    </row>
    <row r="118" spans="1:8" s="8" customFormat="1" x14ac:dyDescent="0.25">
      <c r="A118" s="4" t="s">
        <v>237</v>
      </c>
      <c r="B118" s="45" t="s">
        <v>238</v>
      </c>
      <c r="C118" s="47"/>
      <c r="D118" s="5" t="s">
        <v>239</v>
      </c>
      <c r="E118" s="6">
        <f>F118/1.2</f>
        <v>4305</v>
      </c>
      <c r="F118" s="7">
        <v>5166</v>
      </c>
      <c r="G118" s="22"/>
    </row>
    <row r="119" spans="1:8" s="8" customFormat="1" x14ac:dyDescent="0.25">
      <c r="A119" s="4" t="s">
        <v>240</v>
      </c>
      <c r="B119" s="45" t="s">
        <v>241</v>
      </c>
      <c r="C119" s="47"/>
      <c r="D119" s="5" t="s">
        <v>242</v>
      </c>
      <c r="E119" s="6">
        <f>F119/1.2</f>
        <v>7940</v>
      </c>
      <c r="F119" s="7">
        <v>9528</v>
      </c>
      <c r="G119" s="22"/>
    </row>
    <row r="120" spans="1:8" s="8" customFormat="1" ht="17.25" customHeight="1" x14ac:dyDescent="0.25">
      <c r="A120" s="32" t="s">
        <v>243</v>
      </c>
      <c r="B120" s="32"/>
      <c r="C120" s="32"/>
      <c r="D120" s="32"/>
      <c r="E120" s="32"/>
      <c r="F120" s="32"/>
      <c r="G120" s="21"/>
    </row>
    <row r="121" spans="1:8" s="8" customFormat="1" x14ac:dyDescent="0.25">
      <c r="A121" s="4" t="s">
        <v>244</v>
      </c>
      <c r="B121" s="45" t="s">
        <v>245</v>
      </c>
      <c r="C121" s="47"/>
      <c r="D121" s="5" t="s">
        <v>246</v>
      </c>
      <c r="E121" s="6">
        <f>F121/1.2</f>
        <v>235</v>
      </c>
      <c r="F121" s="7">
        <v>282</v>
      </c>
      <c r="G121" s="22"/>
    </row>
    <row r="122" spans="1:8" s="8" customFormat="1" x14ac:dyDescent="0.25">
      <c r="A122" s="4" t="s">
        <v>247</v>
      </c>
      <c r="B122" s="45" t="s">
        <v>248</v>
      </c>
      <c r="C122" s="47"/>
      <c r="D122" s="5" t="s">
        <v>246</v>
      </c>
      <c r="E122" s="6">
        <f>F122/1.2</f>
        <v>370</v>
      </c>
      <c r="F122" s="7">
        <v>444</v>
      </c>
      <c r="G122" s="22"/>
    </row>
    <row r="123" spans="1:8" s="8" customFormat="1" ht="14.25" customHeight="1" x14ac:dyDescent="0.25">
      <c r="A123" s="32" t="s">
        <v>249</v>
      </c>
      <c r="B123" s="32"/>
      <c r="C123" s="32"/>
      <c r="D123" s="32"/>
      <c r="E123" s="32"/>
      <c r="F123" s="32"/>
      <c r="G123" s="21"/>
    </row>
    <row r="124" spans="1:8" s="8" customFormat="1" x14ac:dyDescent="0.25">
      <c r="A124" s="4" t="s">
        <v>250</v>
      </c>
      <c r="B124" s="45" t="s">
        <v>251</v>
      </c>
      <c r="C124" s="47"/>
      <c r="D124" s="5"/>
      <c r="E124" s="6">
        <f>F124/1.2</f>
        <v>1477.5</v>
      </c>
      <c r="F124" s="7">
        <v>1773</v>
      </c>
      <c r="G124" s="22"/>
    </row>
    <row r="125" spans="1:8" s="8" customFormat="1" x14ac:dyDescent="0.25">
      <c r="A125" s="4" t="s">
        <v>252</v>
      </c>
      <c r="B125" s="45" t="s">
        <v>253</v>
      </c>
      <c r="C125" s="47"/>
      <c r="D125" s="5"/>
      <c r="E125" s="6">
        <f>F125/1.2</f>
        <v>2660</v>
      </c>
      <c r="F125" s="7">
        <v>3192</v>
      </c>
      <c r="G125" s="22"/>
    </row>
    <row r="126" spans="1:8" s="8" customFormat="1" x14ac:dyDescent="0.25">
      <c r="A126" s="4" t="s">
        <v>254</v>
      </c>
      <c r="B126" s="45" t="s">
        <v>255</v>
      </c>
      <c r="C126" s="47"/>
      <c r="D126" s="5"/>
      <c r="E126" s="6">
        <f>F126/1.2</f>
        <v>141.65</v>
      </c>
      <c r="F126" s="7">
        <v>169.98</v>
      </c>
      <c r="G126" s="22"/>
    </row>
    <row r="127" spans="1:8" s="8" customFormat="1" ht="14.25" customHeight="1" x14ac:dyDescent="0.25">
      <c r="A127" s="32" t="s">
        <v>256</v>
      </c>
      <c r="B127" s="32"/>
      <c r="C127" s="32"/>
      <c r="D127" s="32"/>
      <c r="E127" s="32"/>
      <c r="F127" s="32"/>
      <c r="G127" s="21"/>
    </row>
    <row r="128" spans="1:8" s="8" customFormat="1" x14ac:dyDescent="0.25">
      <c r="A128" s="4" t="s">
        <v>257</v>
      </c>
      <c r="B128" s="45" t="s">
        <v>258</v>
      </c>
      <c r="C128" s="47"/>
      <c r="D128" s="5"/>
      <c r="E128" s="6">
        <f>F128/1.2</f>
        <v>412.5</v>
      </c>
      <c r="F128" s="7">
        <v>495</v>
      </c>
      <c r="G128" s="22"/>
    </row>
    <row r="129" spans="1:8" s="8" customFormat="1" x14ac:dyDescent="0.25">
      <c r="A129" s="4" t="s">
        <v>259</v>
      </c>
      <c r="B129" s="45" t="s">
        <v>260</v>
      </c>
      <c r="C129" s="47"/>
      <c r="D129" s="5"/>
      <c r="E129" s="6">
        <f>F129/1.2</f>
        <v>600</v>
      </c>
      <c r="F129" s="7">
        <v>720</v>
      </c>
      <c r="G129" s="22"/>
    </row>
    <row r="130" spans="1:8" s="8" customFormat="1" x14ac:dyDescent="0.25">
      <c r="A130" s="4" t="s">
        <v>261</v>
      </c>
      <c r="B130" s="45" t="s">
        <v>262</v>
      </c>
      <c r="C130" s="47"/>
      <c r="D130" s="5"/>
      <c r="E130" s="6">
        <f>F130/1.2</f>
        <v>577.5</v>
      </c>
      <c r="F130" s="7">
        <v>693</v>
      </c>
      <c r="G130" s="22"/>
    </row>
    <row r="131" spans="1:8" s="8" customFormat="1" x14ac:dyDescent="0.25">
      <c r="A131" s="4" t="s">
        <v>263</v>
      </c>
      <c r="B131" s="45" t="s">
        <v>264</v>
      </c>
      <c r="C131" s="47"/>
      <c r="D131" s="5"/>
      <c r="E131" s="6">
        <f>F131/1.2</f>
        <v>535</v>
      </c>
      <c r="F131" s="7">
        <v>642</v>
      </c>
      <c r="G131" s="22"/>
    </row>
    <row r="132" spans="1:8" s="8" customFormat="1" x14ac:dyDescent="0.25">
      <c r="A132" s="4" t="s">
        <v>265</v>
      </c>
      <c r="B132" s="45" t="s">
        <v>266</v>
      </c>
      <c r="C132" s="47"/>
      <c r="D132" s="5"/>
      <c r="E132" s="6">
        <f>F132/1.2</f>
        <v>6875</v>
      </c>
      <c r="F132" s="7">
        <v>8250</v>
      </c>
      <c r="G132" s="22"/>
    </row>
    <row r="133" spans="1:8" s="8" customFormat="1" ht="22.5" customHeight="1" x14ac:dyDescent="0.25">
      <c r="A133" s="48" t="s">
        <v>267</v>
      </c>
      <c r="B133" s="49"/>
      <c r="C133" s="49"/>
      <c r="D133" s="49"/>
      <c r="E133" s="49"/>
      <c r="F133" s="49"/>
      <c r="G133" s="25"/>
    </row>
    <row r="134" spans="1:8" s="8" customFormat="1" ht="42.75" customHeight="1" x14ac:dyDescent="0.25">
      <c r="A134" s="50" t="s">
        <v>272</v>
      </c>
      <c r="B134" s="51"/>
      <c r="C134" s="51"/>
      <c r="D134" s="11" t="s">
        <v>268</v>
      </c>
      <c r="E134" s="11"/>
      <c r="F134" s="11"/>
      <c r="G134" s="26"/>
    </row>
    <row r="135" spans="1:8" ht="75" customHeight="1" x14ac:dyDescent="0.25">
      <c r="A135" s="52" t="s">
        <v>273</v>
      </c>
      <c r="B135" s="53"/>
      <c r="C135" s="53"/>
      <c r="D135" s="12"/>
      <c r="E135" s="12"/>
      <c r="F135" s="12"/>
      <c r="G135" s="27"/>
      <c r="H135" s="1"/>
    </row>
    <row r="136" spans="1:8" x14ac:dyDescent="0.25">
      <c r="D136" s="1"/>
      <c r="G136" s="28"/>
    </row>
  </sheetData>
  <mergeCells count="142">
    <mergeCell ref="A133:F133"/>
    <mergeCell ref="A134:C134"/>
    <mergeCell ref="A135:C135"/>
    <mergeCell ref="A127:F127"/>
    <mergeCell ref="B128:C128"/>
    <mergeCell ref="B129:C129"/>
    <mergeCell ref="B130:C130"/>
    <mergeCell ref="B131:C131"/>
    <mergeCell ref="B132:C132"/>
    <mergeCell ref="B121:C121"/>
    <mergeCell ref="B122:C122"/>
    <mergeCell ref="A123:F123"/>
    <mergeCell ref="B124:C124"/>
    <mergeCell ref="B125:C125"/>
    <mergeCell ref="B126:C126"/>
    <mergeCell ref="A115:F115"/>
    <mergeCell ref="B116:C116"/>
    <mergeCell ref="B117:C117"/>
    <mergeCell ref="B118:C118"/>
    <mergeCell ref="B119:C119"/>
    <mergeCell ref="A120:F120"/>
    <mergeCell ref="B109:C109"/>
    <mergeCell ref="B110:C110"/>
    <mergeCell ref="B111:C111"/>
    <mergeCell ref="B112:C112"/>
    <mergeCell ref="B113:C113"/>
    <mergeCell ref="B114:C114"/>
    <mergeCell ref="B103:C103"/>
    <mergeCell ref="A104:F104"/>
    <mergeCell ref="B105:C105"/>
    <mergeCell ref="B106:C106"/>
    <mergeCell ref="B107:C107"/>
    <mergeCell ref="B108:C108"/>
    <mergeCell ref="B99:C99"/>
    <mergeCell ref="A100:A101"/>
    <mergeCell ref="B100:C101"/>
    <mergeCell ref="D100:D101"/>
    <mergeCell ref="E100:F100"/>
    <mergeCell ref="B102:C102"/>
    <mergeCell ref="B93:C93"/>
    <mergeCell ref="B94:C94"/>
    <mergeCell ref="B95:C95"/>
    <mergeCell ref="B96:C96"/>
    <mergeCell ref="B97:C97"/>
    <mergeCell ref="B98:C98"/>
    <mergeCell ref="B87:C87"/>
    <mergeCell ref="B88:C88"/>
    <mergeCell ref="A89:F89"/>
    <mergeCell ref="A90:F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A77:F77"/>
    <mergeCell ref="A78:F78"/>
    <mergeCell ref="B79:C79"/>
    <mergeCell ref="B80:C80"/>
    <mergeCell ref="B69:C69"/>
    <mergeCell ref="B70:C70"/>
    <mergeCell ref="B71:C71"/>
    <mergeCell ref="B72:C72"/>
    <mergeCell ref="B73:C73"/>
    <mergeCell ref="B74:C74"/>
    <mergeCell ref="B65:C65"/>
    <mergeCell ref="B66:C66"/>
    <mergeCell ref="A67:A68"/>
    <mergeCell ref="B67:C68"/>
    <mergeCell ref="D67:D68"/>
    <mergeCell ref="E67:F67"/>
    <mergeCell ref="B59:C59"/>
    <mergeCell ref="B60:C60"/>
    <mergeCell ref="B61:C61"/>
    <mergeCell ref="A62:F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A49:F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D35:D36"/>
    <mergeCell ref="E35:F35"/>
    <mergeCell ref="B37:C37"/>
    <mergeCell ref="B38:C38"/>
    <mergeCell ref="B39:C39"/>
    <mergeCell ref="B40:C40"/>
    <mergeCell ref="B30:C30"/>
    <mergeCell ref="B31:C31"/>
    <mergeCell ref="B32:C32"/>
    <mergeCell ref="B33:C33"/>
    <mergeCell ref="B34:C34"/>
    <mergeCell ref="A35:A36"/>
    <mergeCell ref="B35:C36"/>
    <mergeCell ref="B24:C24"/>
    <mergeCell ref="B25:C25"/>
    <mergeCell ref="B26:C26"/>
    <mergeCell ref="B27:C27"/>
    <mergeCell ref="A28:F28"/>
    <mergeCell ref="A29:F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8:A9"/>
    <mergeCell ref="B8:C9"/>
    <mergeCell ref="D8:D9"/>
    <mergeCell ref="E8:F8"/>
    <mergeCell ref="A10:F10"/>
    <mergeCell ref="B11:C11"/>
    <mergeCell ref="A1:B4"/>
    <mergeCell ref="C1:F3"/>
    <mergeCell ref="C4:F4"/>
    <mergeCell ref="A5:C5"/>
    <mergeCell ref="D5:F5"/>
    <mergeCell ref="A6:F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Романенко</dc:creator>
  <cp:lastModifiedBy>Марина Романенко</cp:lastModifiedBy>
  <cp:lastPrinted>2023-06-12T12:43:39Z</cp:lastPrinted>
  <dcterms:created xsi:type="dcterms:W3CDTF">2023-04-03T08:16:19Z</dcterms:created>
  <dcterms:modified xsi:type="dcterms:W3CDTF">2023-06-12T12:47:10Z</dcterms:modified>
</cp:coreProperties>
</file>