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ro.LOCAL\Documents\Прайсы_Реклама\"/>
    </mc:Choice>
  </mc:AlternateContent>
  <bookViews>
    <workbookView xWindow="0" yWindow="0" windowWidth="19200" windowHeight="10860"/>
  </bookViews>
  <sheets>
    <sheet name="Лист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5" i="1" l="1"/>
  <c r="E144" i="1"/>
  <c r="E143" i="1"/>
  <c r="E142" i="1"/>
  <c r="E141" i="1"/>
  <c r="E139" i="1"/>
  <c r="E138" i="1"/>
  <c r="E137" i="1"/>
  <c r="E135" i="1"/>
  <c r="E134" i="1"/>
  <c r="E132" i="1"/>
  <c r="E131" i="1"/>
  <c r="E130" i="1"/>
  <c r="E129" i="1"/>
  <c r="F127" i="1"/>
  <c r="E127" i="1"/>
  <c r="F126" i="1"/>
  <c r="E126" i="1" s="1"/>
  <c r="F125" i="1"/>
  <c r="E125" i="1"/>
  <c r="F124" i="1"/>
  <c r="E124" i="1" s="1"/>
  <c r="F123" i="1"/>
  <c r="E123" i="1" s="1"/>
  <c r="F122" i="1"/>
  <c r="E122" i="1" s="1"/>
  <c r="F121" i="1"/>
  <c r="E121" i="1" s="1"/>
  <c r="F120" i="1"/>
  <c r="E120" i="1" s="1"/>
  <c r="F117" i="1"/>
  <c r="E117" i="1"/>
  <c r="F116" i="1"/>
  <c r="E116" i="1" s="1"/>
  <c r="F114" i="1"/>
  <c r="E114" i="1"/>
  <c r="F113" i="1"/>
  <c r="E113" i="1" s="1"/>
  <c r="F112" i="1"/>
  <c r="E112" i="1" s="1"/>
  <c r="F111" i="1"/>
  <c r="E111" i="1" s="1"/>
  <c r="F110" i="1"/>
  <c r="E110" i="1" s="1"/>
  <c r="F109" i="1"/>
  <c r="E109" i="1" s="1"/>
  <c r="F108" i="1"/>
  <c r="E108" i="1"/>
  <c r="F107" i="1"/>
  <c r="E107" i="1" s="1"/>
  <c r="F106" i="1"/>
  <c r="E106" i="1"/>
  <c r="F105" i="1"/>
  <c r="E105" i="1" s="1"/>
  <c r="F103" i="1"/>
  <c r="E103" i="1" s="1"/>
  <c r="F102" i="1"/>
  <c r="E102" i="1" s="1"/>
  <c r="F101" i="1"/>
  <c r="E101" i="1" s="1"/>
  <c r="F100" i="1"/>
  <c r="E100" i="1" s="1"/>
  <c r="F99" i="1"/>
  <c r="E99" i="1"/>
  <c r="F98" i="1"/>
  <c r="E98" i="1" s="1"/>
  <c r="F97" i="1"/>
  <c r="E97" i="1"/>
  <c r="F96" i="1"/>
  <c r="E96" i="1" s="1"/>
  <c r="F95" i="1"/>
  <c r="E95" i="1" s="1"/>
  <c r="F94" i="1"/>
  <c r="E94" i="1" s="1"/>
  <c r="F93" i="1"/>
  <c r="E93" i="1" s="1"/>
  <c r="F90" i="1"/>
  <c r="E90" i="1" s="1"/>
  <c r="F89" i="1"/>
  <c r="E89" i="1"/>
  <c r="F88" i="1"/>
  <c r="E88" i="1" s="1"/>
  <c r="F87" i="1"/>
  <c r="E87" i="1"/>
  <c r="F86" i="1"/>
  <c r="E86" i="1" s="1"/>
  <c r="F85" i="1"/>
  <c r="E85" i="1" s="1"/>
  <c r="F84" i="1"/>
  <c r="E84" i="1" s="1"/>
  <c r="F83" i="1"/>
  <c r="E83" i="1" s="1"/>
  <c r="F82" i="1"/>
  <c r="E82" i="1" s="1"/>
  <c r="F79" i="1"/>
  <c r="F77" i="1"/>
  <c r="E77" i="1" s="1"/>
  <c r="F76" i="1"/>
  <c r="E76" i="1"/>
  <c r="F75" i="1"/>
  <c r="E75" i="1" s="1"/>
  <c r="F74" i="1"/>
  <c r="E74" i="1" s="1"/>
  <c r="F73" i="1"/>
  <c r="E73" i="1" s="1"/>
  <c r="F72" i="1"/>
  <c r="E72" i="1"/>
  <c r="F71" i="1"/>
  <c r="E71" i="1" s="1"/>
  <c r="F70" i="1"/>
  <c r="E70" i="1"/>
  <c r="F69" i="1"/>
  <c r="E69" i="1" s="1"/>
  <c r="F68" i="1"/>
  <c r="E68" i="1"/>
  <c r="F65" i="1"/>
  <c r="E65" i="1" s="1"/>
  <c r="F64" i="1"/>
  <c r="E64" i="1" s="1"/>
  <c r="F63" i="1"/>
  <c r="E63" i="1" s="1"/>
  <c r="F62" i="1"/>
  <c r="E62" i="1"/>
  <c r="F61" i="1"/>
  <c r="E61" i="1" s="1"/>
  <c r="F60" i="1"/>
  <c r="E60" i="1"/>
  <c r="F59" i="1"/>
  <c r="E59" i="1" s="1"/>
  <c r="F58" i="1"/>
  <c r="E58" i="1"/>
  <c r="F57" i="1"/>
  <c r="E57" i="1" s="1"/>
  <c r="F56" i="1"/>
  <c r="E56" i="1" s="1"/>
  <c r="F55" i="1"/>
  <c r="E55" i="1" s="1"/>
  <c r="F54" i="1"/>
  <c r="E54" i="1"/>
  <c r="F52" i="1"/>
  <c r="E52" i="1" s="1"/>
  <c r="F51" i="1"/>
  <c r="E51" i="1"/>
  <c r="F50" i="1"/>
  <c r="E50" i="1" s="1"/>
  <c r="F49" i="1"/>
  <c r="E49" i="1"/>
  <c r="F48" i="1"/>
  <c r="E48" i="1" s="1"/>
  <c r="F47" i="1"/>
  <c r="E47" i="1" s="1"/>
  <c r="F46" i="1"/>
  <c r="E46" i="1" s="1"/>
  <c r="F45" i="1"/>
  <c r="E45" i="1"/>
  <c r="F44" i="1"/>
  <c r="E44" i="1" s="1"/>
  <c r="F43" i="1"/>
  <c r="E43" i="1"/>
  <c r="F42" i="1"/>
  <c r="E42" i="1" s="1"/>
  <c r="F41" i="1"/>
  <c r="E41" i="1"/>
  <c r="F37" i="1"/>
  <c r="E37" i="1" s="1"/>
  <c r="F36" i="1"/>
  <c r="E36" i="1" s="1"/>
  <c r="F35" i="1"/>
  <c r="E35" i="1" s="1"/>
  <c r="F34" i="1"/>
  <c r="E34" i="1"/>
  <c r="F33" i="1"/>
  <c r="E33" i="1" s="1"/>
  <c r="F32" i="1"/>
  <c r="E32" i="1"/>
  <c r="F31" i="1"/>
  <c r="E31" i="1" s="1"/>
  <c r="F30" i="1"/>
  <c r="E30" i="1"/>
  <c r="F29" i="1"/>
  <c r="E29" i="1" s="1"/>
  <c r="F28" i="1"/>
  <c r="E28" i="1" s="1"/>
  <c r="F27" i="1"/>
  <c r="E27" i="1" s="1"/>
  <c r="F26" i="1"/>
  <c r="E26" i="1"/>
  <c r="F23" i="1"/>
  <c r="E23" i="1" s="1"/>
  <c r="F22" i="1"/>
  <c r="E22" i="1"/>
  <c r="F21" i="1"/>
  <c r="E21" i="1" s="1"/>
  <c r="F20" i="1"/>
  <c r="E20" i="1"/>
  <c r="F19" i="1"/>
  <c r="E19" i="1" s="1"/>
  <c r="F18" i="1"/>
  <c r="E18" i="1" s="1"/>
  <c r="F17" i="1"/>
  <c r="E17" i="1" s="1"/>
  <c r="F16" i="1"/>
  <c r="E16" i="1"/>
  <c r="F15" i="1"/>
  <c r="E15" i="1" s="1"/>
  <c r="F14" i="1"/>
  <c r="E14" i="1"/>
  <c r="F13" i="1"/>
  <c r="E13" i="1" s="1"/>
  <c r="F12" i="1"/>
  <c r="E12" i="1" s="1"/>
  <c r="F11" i="1"/>
  <c r="E11" i="1" s="1"/>
</calcChain>
</file>

<file path=xl/sharedStrings.xml><?xml version="1.0" encoding="utf-8"?>
<sst xmlns="http://schemas.openxmlformats.org/spreadsheetml/2006/main" count="383" uniqueCount="299">
  <si>
    <t>№ п.п.</t>
  </si>
  <si>
    <t>Найменування продукції</t>
  </si>
  <si>
    <t>Марка</t>
  </si>
  <si>
    <t>Ціна, грн./1 тонна.</t>
  </si>
  <si>
    <t>без ПДВ</t>
  </si>
  <si>
    <t>з ПДВ</t>
  </si>
  <si>
    <t>1. Асфальтобетонна продукція</t>
  </si>
  <si>
    <t>1.1.</t>
  </si>
  <si>
    <t>Асфальтобетонна суміш дрібнозерниста,щільна типБ, марка I (АСГ.Др.Щ.Б.НП.І)</t>
  </si>
  <si>
    <t>Б-10</t>
  </si>
  <si>
    <t>1.2.</t>
  </si>
  <si>
    <t>Асфальтобетонна суміш дрібнозерниста щільна тип Б, марка I (АСГ.Др.Щ.Б.НП.І)</t>
  </si>
  <si>
    <t>Б-20</t>
  </si>
  <si>
    <t>1.3.</t>
  </si>
  <si>
    <t>Асфальтобетонна суміш крупнозерниста щільна тип Б, марка I (АСГ.Кр.Щ.Б1.НП.І)</t>
  </si>
  <si>
    <t>Б-40</t>
  </si>
  <si>
    <t>1.4.</t>
  </si>
  <si>
    <t>Асфальтобетонна суміш дрібнозерниста щільна тип В, марка I (АСГ.Др.Щ.В.НП.І)</t>
  </si>
  <si>
    <t>В-10</t>
  </si>
  <si>
    <t>1.5.</t>
  </si>
  <si>
    <t>Асфальтобетонна суміш піщана щільна тип Г, марка I (АСГ.Пщ.Щ.Г.НП.І)</t>
  </si>
  <si>
    <t>Г-4</t>
  </si>
  <si>
    <t>1.6.</t>
  </si>
  <si>
    <t>Асфальтобетонна суміш крупнонозерниста,пориста, марка I (АСГ.Кр.П.А-Б.НП.І)</t>
  </si>
  <si>
    <t>КЗ-7</t>
  </si>
  <si>
    <t>1.7.</t>
  </si>
  <si>
    <t>Асфальтобетонна суміш крупнонозерниста ,пориста ,марка I (АСГ.Кр.П.А-Б.НП.І)</t>
  </si>
  <si>
    <t>КЗ-9</t>
  </si>
  <si>
    <t>1.8.</t>
  </si>
  <si>
    <t>КЗ-10</t>
  </si>
  <si>
    <t>1.9.</t>
  </si>
  <si>
    <t>Асфальтобетонна суміш дрібнозерниста,щільна,тип А, марка I (АСГ.Др.Щ.А.НП.І)</t>
  </si>
  <si>
    <t>А-20</t>
  </si>
  <si>
    <t>1.10.</t>
  </si>
  <si>
    <t>Асфальтобетонна суміш крупнонозерниста,щільна,типА, марка I (АСГ.Кр.Щ.А1.НП.І)</t>
  </si>
  <si>
    <t>А-40</t>
  </si>
  <si>
    <t>1.11.</t>
  </si>
  <si>
    <t>Асфальтобетонна суміш дрібнозерниста пориста, марка I (АСГ.Др.П.А-Б.НП.І)</t>
  </si>
  <si>
    <t>ДЗ-3</t>
  </si>
  <si>
    <t>1.12.</t>
  </si>
  <si>
    <t>ДЗ-4</t>
  </si>
  <si>
    <t>1.13.</t>
  </si>
  <si>
    <t xml:space="preserve">Лита  асфальтобетонна суміш </t>
  </si>
  <si>
    <t>АЛІТ</t>
  </si>
  <si>
    <t>2.Полімер-асфальтобетонна продукція (за попереднім замовленням)</t>
  </si>
  <si>
    <t xml:space="preserve">2.1. Асфальтобетонна продукція з полімерною добавкою ELVALOY </t>
  </si>
  <si>
    <t>2.1.1.</t>
  </si>
  <si>
    <t>Асфальтобетонна суміш дрібнозерниста щільна тип Б,марка I</t>
  </si>
  <si>
    <t>Б-10 МЕ</t>
  </si>
  <si>
    <t>2.1.2.</t>
  </si>
  <si>
    <t>Б-20 МЕ</t>
  </si>
  <si>
    <t>2.1.3.</t>
  </si>
  <si>
    <t>Асфальтобетонна суміш крупнозерниста щільна тип Б,марка I</t>
  </si>
  <si>
    <t>Б-40 МЕ</t>
  </si>
  <si>
    <t>2.1.4.</t>
  </si>
  <si>
    <t>Асфальтобетонна суміш дрібнозерниста щільна тип В,марка I</t>
  </si>
  <si>
    <t>В-10 МЕ</t>
  </si>
  <si>
    <t>2.1.5.</t>
  </si>
  <si>
    <t>Асфальтобетонна суміш піщана щільна тип Г,марка I</t>
  </si>
  <si>
    <t>Г-4   МЕ</t>
  </si>
  <si>
    <t>2.1.6.</t>
  </si>
  <si>
    <t>Асфальтобетонна суміш крупнонозерниста,пориста,марка I</t>
  </si>
  <si>
    <t>КЗ-7 МЕ</t>
  </si>
  <si>
    <t>2.1.7.</t>
  </si>
  <si>
    <t>Асфальтобетонна суміш крупнонозерниста,пориста ,марка I</t>
  </si>
  <si>
    <t>КЗ-9 МЕ</t>
  </si>
  <si>
    <t>2.1.8.</t>
  </si>
  <si>
    <t>КЗ-10 МЕ</t>
  </si>
  <si>
    <t>2.1.9.</t>
  </si>
  <si>
    <t>Асфальтобетонна суміш дрібнонозерниста,щільна,типА ,марка I</t>
  </si>
  <si>
    <t>А-20 МЕ</t>
  </si>
  <si>
    <t>2.1.10.</t>
  </si>
  <si>
    <t>Асфальтобетонна суміш крупнонозерниста,щільна,типА,марка I</t>
  </si>
  <si>
    <t>А-40 МЕ</t>
  </si>
  <si>
    <t>2.1.11.</t>
  </si>
  <si>
    <t>Асфальтобетона суміш щебенево-мастикова дрібнозерниста щільна з Elvaloy, Топцел</t>
  </si>
  <si>
    <t>ЩМПА-10</t>
  </si>
  <si>
    <t>2.1.12.</t>
  </si>
  <si>
    <t xml:space="preserve">ЩМПА-20 </t>
  </si>
  <si>
    <t xml:space="preserve">2.2. Асфальтобетонна продукція з полімерною добавкою KRATON </t>
  </si>
  <si>
    <t>2.2.1.</t>
  </si>
  <si>
    <t>Асфальтобетонна суміш дрібнозерниста щільна тип Б, марка I</t>
  </si>
  <si>
    <t>Б-10 Kraton</t>
  </si>
  <si>
    <t>2.2.2.</t>
  </si>
  <si>
    <t>Б-20 Kraton</t>
  </si>
  <si>
    <t>2.2.3.</t>
  </si>
  <si>
    <t>Асфальтобетонна суміш крупнозерниста щільна тип Б, марка I</t>
  </si>
  <si>
    <t>Б-40 Kraton</t>
  </si>
  <si>
    <t>2.2.4.</t>
  </si>
  <si>
    <t>Асфальтобетонна суміш дрібнозерниста щільна тип В, марка I</t>
  </si>
  <si>
    <t>В-10  Kraton</t>
  </si>
  <si>
    <t>2.2.5.</t>
  </si>
  <si>
    <t>Асфальтобетонна суміш піщана щільна тип Г, марка I</t>
  </si>
  <si>
    <t>Г-4   Kraton</t>
  </si>
  <si>
    <t>2.2.6.</t>
  </si>
  <si>
    <t>Асфальтобетонна суміш крупнонозерниста,пориста, марка I</t>
  </si>
  <si>
    <t>КЗ-7  Kraton</t>
  </si>
  <si>
    <t>2.2.7.</t>
  </si>
  <si>
    <t>КЗ-9  Kraton</t>
  </si>
  <si>
    <t>2.2.8.</t>
  </si>
  <si>
    <t>КЗ-10 Kraton</t>
  </si>
  <si>
    <t>2.2.9.</t>
  </si>
  <si>
    <t>Асфальтобетонна суміш дрібнозерниста,щільна,тип А, марка I</t>
  </si>
  <si>
    <t>А-20 Kraton</t>
  </si>
  <si>
    <t>2.2.10.</t>
  </si>
  <si>
    <t>Асфальтобетонна суміш крупнозерниста,щільна,тип А, марка I</t>
  </si>
  <si>
    <t>А-40 Kraton</t>
  </si>
  <si>
    <t>2.2.11.</t>
  </si>
  <si>
    <t>Асфальтобетона суміш щебенево-мастикова дрібнозерниста, щільна</t>
  </si>
  <si>
    <t>ЩМПА-10 Kraton</t>
  </si>
  <si>
    <t>2.2.12.</t>
  </si>
  <si>
    <t>ЩМПА-20 Kraton</t>
  </si>
  <si>
    <t>2.3. Асфальтобетонна продукція з полімерною добавкою BUTONAL</t>
  </si>
  <si>
    <t>2.3.1.</t>
  </si>
  <si>
    <t>Б-10 Butonal</t>
  </si>
  <si>
    <t>2.3.2.</t>
  </si>
  <si>
    <t>Б-20 Butonal</t>
  </si>
  <si>
    <t>2.3.3.</t>
  </si>
  <si>
    <t>Б-40 Butonal</t>
  </si>
  <si>
    <t>2.3.4.</t>
  </si>
  <si>
    <t>В-10 Butonal</t>
  </si>
  <si>
    <t>2.3.5.</t>
  </si>
  <si>
    <t>Г-4   Butonal</t>
  </si>
  <si>
    <t>2.3.6.</t>
  </si>
  <si>
    <t>КЗ-7 Butonal</t>
  </si>
  <si>
    <t>2.3.7.</t>
  </si>
  <si>
    <t>КЗ-9  Butonal</t>
  </si>
  <si>
    <t>2.3.8.</t>
  </si>
  <si>
    <t>Асфальтобетонна суміш крупнонозерниста,пориста , марка I</t>
  </si>
  <si>
    <t>КЗ-10 Butonal</t>
  </si>
  <si>
    <t>2.3.9.</t>
  </si>
  <si>
    <t>А-20 Butonal</t>
  </si>
  <si>
    <t>2.3.10.</t>
  </si>
  <si>
    <t>А-40 Butonal</t>
  </si>
  <si>
    <t>2.3.11.</t>
  </si>
  <si>
    <t>ЩМПА-10 Butonal</t>
  </si>
  <si>
    <t>2.3.12.</t>
  </si>
  <si>
    <t>ЩМПА-20 Butonal</t>
  </si>
  <si>
    <t>3.Асфальтобетонна продукція з адгезійними добавками  (за попереднім замовленням)</t>
  </si>
  <si>
    <t>3.1.  Асфальтобетонна продукція з адгезійною добавкою К-1</t>
  </si>
  <si>
    <t>3.1.1.</t>
  </si>
  <si>
    <t>Б-10 МК</t>
  </si>
  <si>
    <t>3.1.2.</t>
  </si>
  <si>
    <t>Б-20 МК</t>
  </si>
  <si>
    <t>3.1.3.</t>
  </si>
  <si>
    <t>Б-40 МК</t>
  </si>
  <si>
    <t>3.1.4.</t>
  </si>
  <si>
    <t>В-10 МК</t>
  </si>
  <si>
    <t>3.1.5.</t>
  </si>
  <si>
    <t>Г-4   МК</t>
  </si>
  <si>
    <t>3.1.6.</t>
  </si>
  <si>
    <t>КЗ-7 МК</t>
  </si>
  <si>
    <t>3.1.7.</t>
  </si>
  <si>
    <t>КЗ-9  МК</t>
  </si>
  <si>
    <t>3.1.8.</t>
  </si>
  <si>
    <t>КЗ-10 МК</t>
  </si>
  <si>
    <t>3.1.9.</t>
  </si>
  <si>
    <t>А-20 МК</t>
  </si>
  <si>
    <t>3.1.10.</t>
  </si>
  <si>
    <t>А-40 МК</t>
  </si>
  <si>
    <t>3.2.  Асфальтобетонна продукція з адгезійною добавкою WETFIX</t>
  </si>
  <si>
    <t>3.2.1.</t>
  </si>
  <si>
    <t>Б-10 Wetfix</t>
  </si>
  <si>
    <t>3.2.2.</t>
  </si>
  <si>
    <t>Б-20 Wetfix</t>
  </si>
  <si>
    <t>3.2.3.</t>
  </si>
  <si>
    <t>Б-40 Wetfix</t>
  </si>
  <si>
    <t>3.2.4.</t>
  </si>
  <si>
    <t>В-10 Wetfix</t>
  </si>
  <si>
    <t>3.2.5.</t>
  </si>
  <si>
    <t>Г-4   Wetfix</t>
  </si>
  <si>
    <t>3.2.6.</t>
  </si>
  <si>
    <t>КЗ-7 Wetfix</t>
  </si>
  <si>
    <t>3.2.7.</t>
  </si>
  <si>
    <t>КЗ-9 Wetfix</t>
  </si>
  <si>
    <t>3.2.8.</t>
  </si>
  <si>
    <t>КЗ-10 Wetfix</t>
  </si>
  <si>
    <t>3.2.9.</t>
  </si>
  <si>
    <t>А-20 Wetfix</t>
  </si>
  <si>
    <t>3.2.10.</t>
  </si>
  <si>
    <t>Асфальтобетонна суміш крупнонозерниста,щільна,тип А, марка I</t>
  </si>
  <si>
    <t>А-40 Wetfix</t>
  </si>
  <si>
    <t>4.  Асфальтобетонна продукція зі структуруючими добавками (пониження nемператури укладання та ущільнення асфальтобетонних сумішей) (за попереднім замовленням)</t>
  </si>
  <si>
    <t xml:space="preserve">4.1.  Асфальтобетонна продукція зі структуруючою добавкою LIKOMONT </t>
  </si>
  <si>
    <t>4.1.1.</t>
  </si>
  <si>
    <t>Б-10 Likomont</t>
  </si>
  <si>
    <t>4.1.2.</t>
  </si>
  <si>
    <t>Б-20 Likomont</t>
  </si>
  <si>
    <t>4.1.3.</t>
  </si>
  <si>
    <t>Б-40 Likomont</t>
  </si>
  <si>
    <t>4.1.4.</t>
  </si>
  <si>
    <t>В-10 Likomont</t>
  </si>
  <si>
    <t>4.1.5.</t>
  </si>
  <si>
    <t>Г-4   Likomont</t>
  </si>
  <si>
    <t>4.1.6.</t>
  </si>
  <si>
    <t>КЗ-7 Likomont</t>
  </si>
  <si>
    <t>4.1.7.</t>
  </si>
  <si>
    <t>КЗ-9 Likomont</t>
  </si>
  <si>
    <t>4.1.8.</t>
  </si>
  <si>
    <t>КЗ-10 Likomont</t>
  </si>
  <si>
    <t>4.1.9.</t>
  </si>
  <si>
    <t>А-20 Likomont</t>
  </si>
  <si>
    <t>4.1.10.</t>
  </si>
  <si>
    <t>А-40 Likomont</t>
  </si>
  <si>
    <t>4.1.11.</t>
  </si>
  <si>
    <t>Асфальтобетона суміш щебенево-мастикова дрібнозерниста щільна з Likomont, Топцел</t>
  </si>
  <si>
    <t xml:space="preserve">ЩМАС-10 </t>
  </si>
  <si>
    <t>4.2.  Асфальтобетонна продукція зі структуруючою добавкою WARMMIX</t>
  </si>
  <si>
    <t>4.2.1.</t>
  </si>
  <si>
    <t>Б-10 Warmmix</t>
  </si>
  <si>
    <t>4.2.2.</t>
  </si>
  <si>
    <t>Б-20 Warmmix</t>
  </si>
  <si>
    <t>4.2.3.</t>
  </si>
  <si>
    <t>Б-40 Warmmix</t>
  </si>
  <si>
    <t>4.2.4.</t>
  </si>
  <si>
    <t>В-10 Warmmix</t>
  </si>
  <si>
    <t>4.2.5.</t>
  </si>
  <si>
    <t>Г-4   Warmmix</t>
  </si>
  <si>
    <t>4.2.6.</t>
  </si>
  <si>
    <t>КЗ-7 Warmmix</t>
  </si>
  <si>
    <t>4.2.7.</t>
  </si>
  <si>
    <t>КЗ-9 Warmmix</t>
  </si>
  <si>
    <t>4.2.8.</t>
  </si>
  <si>
    <t>Асфальтобетонна суміш крупнонозерниста , пориста , марка I</t>
  </si>
  <si>
    <t>КЗ-10 Warmmix</t>
  </si>
  <si>
    <t>4.2.9.</t>
  </si>
  <si>
    <t>А-20 Warmmix</t>
  </si>
  <si>
    <t>4.2.10.</t>
  </si>
  <si>
    <t>Асфальтобетонна суміш крупнонозерниста щільна,типА,марка I</t>
  </si>
  <si>
    <t>А-40 Warmmix</t>
  </si>
  <si>
    <t>5.  Асфальтобетонна продукція з природним асфальтом  добавкою SELENIZZA 
(за попереднім замовленням)</t>
  </si>
  <si>
    <t>5.1.1.</t>
  </si>
  <si>
    <t>Б-10 Selenizza</t>
  </si>
  <si>
    <t>5.1.2.</t>
  </si>
  <si>
    <t>Б-20 Selenizza</t>
  </si>
  <si>
    <t>5.1.3.</t>
  </si>
  <si>
    <t>Б-40 Selenizza</t>
  </si>
  <si>
    <t>5.1.4.</t>
  </si>
  <si>
    <t>В-10 Selenizza</t>
  </si>
  <si>
    <t>5.1.5.</t>
  </si>
  <si>
    <t>Г-4 Selenizza</t>
  </si>
  <si>
    <t>5.1.6.</t>
  </si>
  <si>
    <t>КЗ-7 Selenizza</t>
  </si>
  <si>
    <t>5.1.7.</t>
  </si>
  <si>
    <t>КЗ-9 Selenizza</t>
  </si>
  <si>
    <t>5.1.8.</t>
  </si>
  <si>
    <t>Асфальтобетонна суміш крупнонозерниста пориста, марка I</t>
  </si>
  <si>
    <t>КЗ-10 Selenizza</t>
  </si>
  <si>
    <t>5.1.9.</t>
  </si>
  <si>
    <t>Асфальтобетонна суміш дрібнозерниста,щільна,типА,марка I</t>
  </si>
  <si>
    <t>А-20 Selenizza</t>
  </si>
  <si>
    <t>5.1.10.</t>
  </si>
  <si>
    <t>А-40 Selenizza</t>
  </si>
  <si>
    <t xml:space="preserve">6.  Вапняна продукція </t>
  </si>
  <si>
    <t>6.1.</t>
  </si>
  <si>
    <t xml:space="preserve">Вапняне тісто </t>
  </si>
  <si>
    <t>ВТ-30</t>
  </si>
  <si>
    <t>6.2.</t>
  </si>
  <si>
    <t>Вапняне молоко</t>
  </si>
  <si>
    <t>ВМ-28</t>
  </si>
  <si>
    <t>6.3.</t>
  </si>
  <si>
    <t>Вапняне тісто (52 % вапна)</t>
  </si>
  <si>
    <t>ВТ-52</t>
  </si>
  <si>
    <t>6.4.</t>
  </si>
  <si>
    <t xml:space="preserve">Вапно пушонка  </t>
  </si>
  <si>
    <t>ВПУШ</t>
  </si>
  <si>
    <t xml:space="preserve">7.  Фасована продукція  </t>
  </si>
  <si>
    <t>7.1.</t>
  </si>
  <si>
    <t xml:space="preserve">Вапняне тісто (52% вапна) </t>
  </si>
  <si>
    <t>40 кг.</t>
  </si>
  <si>
    <t>7.2.</t>
  </si>
  <si>
    <t>Вапно пушонка</t>
  </si>
  <si>
    <t xml:space="preserve">8.  Інша продукція </t>
  </si>
  <si>
    <t>8.1.</t>
  </si>
  <si>
    <t>Гарячий відсів, фр. 0х5</t>
  </si>
  <si>
    <t>8.2.</t>
  </si>
  <si>
    <t>Мінеральний порошок</t>
  </si>
  <si>
    <t>8.3.</t>
  </si>
  <si>
    <t>Технічні відходи</t>
  </si>
  <si>
    <t xml:space="preserve">9.  Матеріали </t>
  </si>
  <si>
    <t>9.1.</t>
  </si>
  <si>
    <t>Відсів гранітний, фр.0х5 мм.</t>
  </si>
  <si>
    <t>9.2.</t>
  </si>
  <si>
    <t xml:space="preserve">Щебінь  гранітний , фр.5х10 </t>
  </si>
  <si>
    <t>9.3.</t>
  </si>
  <si>
    <t xml:space="preserve">Щебінь  гранітний , фр.10х20 </t>
  </si>
  <si>
    <t>9.4.</t>
  </si>
  <si>
    <t>Щебінь  гранітний , фр.20х40</t>
  </si>
  <si>
    <t>9.5.</t>
  </si>
  <si>
    <t xml:space="preserve">Вапно негашене будівельне комове  </t>
  </si>
  <si>
    <r>
      <t xml:space="preserve">Надаються послуги з доставки продукції згідно прейскуранту.                             </t>
    </r>
    <r>
      <rPr>
        <b/>
        <sz val="11"/>
        <color theme="1"/>
        <rFont val="Times New Roman"/>
        <family val="1"/>
        <charset val="204"/>
      </rPr>
      <t>СХЕМА ПРОЇЗДУ:</t>
    </r>
  </si>
  <si>
    <r>
      <rPr>
        <b/>
        <u/>
        <sz val="9"/>
        <color rgb="FF000000"/>
        <rFont val="Times New Roman"/>
        <family val="1"/>
        <charset val="204"/>
      </rPr>
      <t xml:space="preserve">НАША АДРЕСА:
</t>
    </r>
    <r>
      <rPr>
        <b/>
        <sz val="9"/>
        <color rgb="FF000000"/>
        <rFont val="Times New Roman"/>
        <family val="1"/>
        <charset val="204"/>
      </rPr>
      <t>м.Київ-13,(Хутір-Острів),
вул.Камишинська,буд.4. 
ЇХАТИ:від станції метро «ВИДУБИЧІ»
автобусом №54 до кінцевої зупинки</t>
    </r>
  </si>
  <si>
    <t xml:space="preserve"> </t>
  </si>
  <si>
    <t>Ціни дійсні з 01.11.2018 р.</t>
  </si>
  <si>
    <t>Шановні панове! Ми раді запропонувати Вам продукцію нашого підприємства.
Проводимо гнучку цінову політику з урахуванням побажань покупців.</t>
  </si>
  <si>
    <t>ПРИВАТНЕ АКЦІОНЕРНЕ ТОВАРИСТВО 
"АСФАЛЬТОБЕТОННИЙ ЗАВОД"</t>
  </si>
  <si>
    <t>КОМЕРЦІЙНІ ПРОПОЗИЦІЇ!</t>
  </si>
  <si>
    <t xml:space="preserve">    01013, м. Київ, (Хутір Острів), вул. Камишинська, буд. 4</t>
  </si>
  <si>
    <r>
      <t xml:space="preserve">КОНТАКТИ:  
</t>
    </r>
    <r>
      <rPr>
        <b/>
        <u/>
        <sz val="9"/>
        <color rgb="FF000000"/>
        <rFont val="Times New Roman"/>
        <family val="1"/>
        <charset val="204"/>
      </rPr>
      <t>ПРИЙМАЛЬНЯ:</t>
    </r>
    <r>
      <rPr>
        <b/>
        <sz val="9"/>
        <color rgb="FF000000"/>
        <rFont val="Times New Roman"/>
        <family val="1"/>
        <charset val="204"/>
      </rPr>
      <t xml:space="preserve">
тел.285-94-44, 207-01-25,
E-mail: Management@ABZ.kiev.ua;
</t>
    </r>
    <r>
      <rPr>
        <b/>
        <u/>
        <sz val="9"/>
        <color rgb="FF000000"/>
        <rFont val="Times New Roman"/>
        <family val="1"/>
        <charset val="204"/>
      </rPr>
      <t xml:space="preserve">ДИСПЕТЧЕРСЬКА: </t>
    </r>
    <r>
      <rPr>
        <b/>
        <sz val="9"/>
        <color rgb="FF000000"/>
        <rFont val="Times New Roman"/>
        <family val="1"/>
        <charset val="204"/>
      </rPr>
      <t xml:space="preserve">
тел. 285-94-34, 221-85-86; 
</t>
    </r>
    <r>
      <rPr>
        <b/>
        <u/>
        <sz val="9"/>
        <color rgb="FF000000"/>
        <rFont val="Times New Roman"/>
        <family val="1"/>
        <charset val="204"/>
      </rPr>
      <t>ВІДДІЛ МАРКЕТИНГУ:</t>
    </r>
    <r>
      <rPr>
        <b/>
        <sz val="9"/>
        <color rgb="FF000000"/>
        <rFont val="Times New Roman"/>
        <family val="1"/>
        <charset val="204"/>
      </rPr>
      <t xml:space="preserve">
тел.285-68-37, 223-22-22;
E-mail:Marketing@ABZ.kiev.ua; 
Наш сайт:
</t>
    </r>
    <r>
      <rPr>
        <b/>
        <sz val="9"/>
        <color theme="1"/>
        <rFont val="Times New Roman"/>
        <family val="1"/>
        <charset val="204"/>
      </rPr>
      <t>http://www.abz.kiev.uа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</si>
</sst>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.5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u/>
      <sz val="9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0625">
        <bgColor theme="0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4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3" fontId="7" fillId="2" borderId="1" xfId="0" applyNumberFormat="1" applyFont="1" applyFill="1" applyBorder="1" applyAlignment="1">
      <alignment horizontal="center" vertical="top" wrapText="1"/>
    </xf>
    <xf numFmtId="4" fontId="5" fillId="2" borderId="1" xfId="0" applyNumberFormat="1" applyFont="1" applyFill="1" applyBorder="1" applyAlignment="1" applyProtection="1">
      <alignment horizontal="center" vertical="top" wrapText="1"/>
      <protection locked="0"/>
    </xf>
    <xf numFmtId="4" fontId="13" fillId="2" borderId="1" xfId="0" applyNumberFormat="1" applyFont="1" applyFill="1" applyBorder="1" applyAlignment="1" applyProtection="1">
      <alignment horizontal="center" vertical="top" wrapText="1"/>
      <protection locked="0"/>
    </xf>
    <xf numFmtId="0" fontId="7" fillId="2" borderId="1" xfId="0" applyFont="1" applyFill="1" applyBorder="1" applyAlignment="1">
      <alignment horizontal="center" vertical="top" wrapText="1"/>
    </xf>
    <xf numFmtId="0" fontId="18" fillId="0" borderId="0" xfId="0" applyFont="1"/>
    <xf numFmtId="0" fontId="4" fillId="2" borderId="2" xfId="0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4" fillId="2" borderId="3" xfId="0" applyFont="1" applyFill="1" applyBorder="1" applyAlignment="1">
      <alignment vertical="top"/>
    </xf>
    <xf numFmtId="0" fontId="16" fillId="2" borderId="4" xfId="0" applyFont="1" applyFill="1" applyBorder="1" applyAlignment="1">
      <alignment horizontal="left" vertical="top" wrapText="1" readingOrder="1"/>
    </xf>
    <xf numFmtId="0" fontId="2" fillId="2" borderId="5" xfId="0" applyFont="1" applyFill="1" applyBorder="1" applyAlignment="1">
      <alignment vertical="top" wrapText="1"/>
    </xf>
    <xf numFmtId="0" fontId="4" fillId="2" borderId="5" xfId="0" applyFont="1" applyFill="1" applyBorder="1" applyAlignment="1">
      <alignment vertical="top" wrapText="1"/>
    </xf>
    <xf numFmtId="0" fontId="4" fillId="2" borderId="6" xfId="0" applyFont="1" applyFill="1" applyBorder="1" applyAlignment="1">
      <alignment vertical="top" wrapText="1"/>
    </xf>
    <xf numFmtId="0" fontId="19" fillId="2" borderId="7" xfId="0" applyFont="1" applyFill="1" applyBorder="1" applyAlignment="1">
      <alignment horizontal="left" vertical="top" wrapText="1"/>
    </xf>
    <xf numFmtId="0" fontId="19" fillId="2" borderId="8" xfId="0" applyFont="1" applyFill="1" applyBorder="1" applyAlignment="1">
      <alignment horizontal="left" vertical="top"/>
    </xf>
    <xf numFmtId="0" fontId="19" fillId="2" borderId="9" xfId="0" applyFont="1" applyFill="1" applyBorder="1" applyAlignment="1">
      <alignment horizontal="left" vertical="top"/>
    </xf>
    <xf numFmtId="0" fontId="20" fillId="0" borderId="10" xfId="0" applyFont="1" applyBorder="1" applyAlignment="1">
      <alignment horizontal="left" vertical="top"/>
    </xf>
    <xf numFmtId="0" fontId="20" fillId="0" borderId="11" xfId="0" applyFont="1" applyBorder="1" applyAlignment="1">
      <alignment horizontal="left" vertical="top"/>
    </xf>
    <xf numFmtId="0" fontId="20" fillId="0" borderId="12" xfId="0" applyFont="1" applyBorder="1" applyAlignment="1">
      <alignment horizontal="left" vertical="top"/>
    </xf>
    <xf numFmtId="0" fontId="1" fillId="2" borderId="0" xfId="0" applyFont="1" applyFill="1" applyBorder="1" applyAlignment="1">
      <alignment vertical="top" readingOrder="1"/>
    </xf>
    <xf numFmtId="0" fontId="18" fillId="2" borderId="0" xfId="0" applyFont="1" applyFill="1" applyBorder="1" applyAlignment="1">
      <alignment readingOrder="1"/>
    </xf>
    <xf numFmtId="0" fontId="11" fillId="3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0" fontId="14" fillId="3" borderId="1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justify" vertical="top" wrapText="1"/>
    </xf>
    <xf numFmtId="0" fontId="9" fillId="0" borderId="1" xfId="0" applyFont="1" applyBorder="1" applyAlignment="1">
      <alignment horizontal="justify" vertical="top" wrapText="1"/>
    </xf>
    <xf numFmtId="0" fontId="6" fillId="3" borderId="1" xfId="0" applyFont="1" applyFill="1" applyBorder="1" applyAlignment="1">
      <alignment horizontal="center" vertical="top" wrapText="1"/>
    </xf>
    <xf numFmtId="0" fontId="20" fillId="2" borderId="1" xfId="0" applyFont="1" applyFill="1" applyBorder="1" applyAlignment="1"/>
    <xf numFmtId="0" fontId="19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left"/>
    </xf>
    <xf numFmtId="0" fontId="19" fillId="2" borderId="1" xfId="0" applyFont="1" applyFill="1" applyBorder="1" applyAlignment="1">
      <alignment vertical="top"/>
    </xf>
    <xf numFmtId="0" fontId="19" fillId="4" borderId="1" xfId="0" applyFont="1" applyFill="1" applyBorder="1" applyAlignment="1">
      <alignment horizontal="center" vertical="top" wrapText="1"/>
    </xf>
    <xf numFmtId="0" fontId="20" fillId="4" borderId="1" xfId="0" applyFont="1" applyFill="1" applyBorder="1" applyAlignment="1">
      <alignment horizontal="center" vertical="top"/>
    </xf>
    <xf numFmtId="0" fontId="16" fillId="2" borderId="2" xfId="0" applyFont="1" applyFill="1" applyBorder="1" applyAlignment="1">
      <alignment horizontal="left" vertical="top" wrapText="1" readingOrder="1"/>
    </xf>
    <xf numFmtId="0" fontId="0" fillId="0" borderId="0" xfId="0" applyBorder="1" applyAlignment="1">
      <alignment readingOrder="1"/>
    </xf>
    <xf numFmtId="0" fontId="0" fillId="0" borderId="3" xfId="0" applyBorder="1" applyAlignment="1">
      <alignment readingOrder="1"/>
    </xf>
    <xf numFmtId="0" fontId="18" fillId="2" borderId="2" xfId="0" applyFont="1" applyFill="1" applyBorder="1" applyAlignment="1">
      <alignment readingOrder="1"/>
    </xf>
    <xf numFmtId="0" fontId="0" fillId="0" borderId="13" xfId="0" applyBorder="1" applyAlignment="1">
      <alignment readingOrder="1"/>
    </xf>
    <xf numFmtId="0" fontId="0" fillId="0" borderId="14" xfId="0" applyBorder="1" applyAlignment="1">
      <alignment readingOrder="1"/>
    </xf>
    <xf numFmtId="0" fontId="0" fillId="0" borderId="15" xfId="0" applyBorder="1" applyAlignment="1">
      <alignment readingOrder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9526</xdr:rowOff>
    </xdr:from>
    <xdr:to>
      <xdr:col>2</xdr:col>
      <xdr:colOff>114300</xdr:colOff>
      <xdr:row>4</xdr:row>
      <xdr:rowOff>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6"/>
          <a:ext cx="1323975" cy="761999"/>
        </a:xfrm>
        <a:prstGeom prst="rect">
          <a:avLst/>
        </a:prstGeom>
      </xdr:spPr>
    </xdr:pic>
    <xdr:clientData/>
  </xdr:twoCellAnchor>
  <xdr:twoCellAnchor editAs="oneCell">
    <xdr:from>
      <xdr:col>2</xdr:col>
      <xdr:colOff>942975</xdr:colOff>
      <xdr:row>146</xdr:row>
      <xdr:rowOff>180974</xdr:rowOff>
    </xdr:from>
    <xdr:to>
      <xdr:col>5</xdr:col>
      <xdr:colOff>436375</xdr:colOff>
      <xdr:row>151</xdr:row>
      <xdr:rowOff>1447800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2650" y="35042474"/>
          <a:ext cx="3932050" cy="2886076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72;&#1081;&#1089;_01.11.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_LIST"/>
      <sheetName val="PRICE_LIST_01.11.2018"/>
      <sheetName val="СКИДКИ"/>
      <sheetName val="Рентабельность"/>
      <sheetName val="Предложения по скидкам"/>
      <sheetName val="Лист1"/>
      <sheetName val="PRICE_LIST (2)"/>
    </sheetNames>
    <sheetDataSet>
      <sheetData sheetId="0"/>
      <sheetData sheetId="1">
        <row r="11">
          <cell r="H11">
            <v>2485.1999999999998</v>
          </cell>
        </row>
        <row r="12">
          <cell r="H12">
            <v>2483.4</v>
          </cell>
        </row>
        <row r="13">
          <cell r="H13">
            <v>2467.1999999999998</v>
          </cell>
        </row>
        <row r="14">
          <cell r="H14">
            <v>2517</v>
          </cell>
        </row>
        <row r="15">
          <cell r="H15">
            <v>2811.6</v>
          </cell>
        </row>
        <row r="16">
          <cell r="H16">
            <v>2179.8000000000002</v>
          </cell>
        </row>
        <row r="17">
          <cell r="H17">
            <v>2185.1999999999998</v>
          </cell>
        </row>
        <row r="18">
          <cell r="H18">
            <v>2147.4</v>
          </cell>
        </row>
        <row r="19">
          <cell r="H19">
            <v>2641.8</v>
          </cell>
        </row>
        <row r="20">
          <cell r="H20">
            <v>2410.1999999999998</v>
          </cell>
        </row>
        <row r="21">
          <cell r="H21">
            <v>2279.4</v>
          </cell>
        </row>
        <row r="22">
          <cell r="H22">
            <v>2276.4</v>
          </cell>
        </row>
        <row r="23">
          <cell r="H23">
            <v>4552.2</v>
          </cell>
        </row>
        <row r="26">
          <cell r="H26">
            <v>3581.4</v>
          </cell>
        </row>
        <row r="27">
          <cell r="H27">
            <v>3574.2</v>
          </cell>
        </row>
        <row r="28">
          <cell r="H28">
            <v>3509.4</v>
          </cell>
        </row>
        <row r="29">
          <cell r="H29">
            <v>3493.2</v>
          </cell>
        </row>
        <row r="30">
          <cell r="H30">
            <v>3582.6</v>
          </cell>
        </row>
        <row r="31">
          <cell r="H31">
            <v>3387.6</v>
          </cell>
        </row>
        <row r="32">
          <cell r="H32">
            <v>3379.8</v>
          </cell>
        </row>
        <row r="33">
          <cell r="H33">
            <v>3371.4</v>
          </cell>
        </row>
        <row r="34">
          <cell r="H34">
            <v>3537.6</v>
          </cell>
        </row>
        <row r="35">
          <cell r="H35">
            <v>3391.8</v>
          </cell>
        </row>
        <row r="36">
          <cell r="H36">
            <v>3923.4</v>
          </cell>
        </row>
        <row r="37">
          <cell r="H37">
            <v>3829.8</v>
          </cell>
        </row>
        <row r="41">
          <cell r="H41">
            <v>3582</v>
          </cell>
        </row>
        <row r="42">
          <cell r="H42">
            <v>3576.6</v>
          </cell>
        </row>
        <row r="43">
          <cell r="H43">
            <v>3512.4</v>
          </cell>
        </row>
        <row r="44">
          <cell r="H44">
            <v>3496.8</v>
          </cell>
        </row>
        <row r="45">
          <cell r="H45">
            <v>3585.6</v>
          </cell>
        </row>
        <row r="46">
          <cell r="H46">
            <v>3391.8</v>
          </cell>
        </row>
        <row r="47">
          <cell r="H47">
            <v>3384.6</v>
          </cell>
        </row>
        <row r="48">
          <cell r="H48">
            <v>3376.8</v>
          </cell>
        </row>
        <row r="49">
          <cell r="H49">
            <v>3540.6</v>
          </cell>
        </row>
        <row r="50">
          <cell r="H50">
            <v>3396</v>
          </cell>
        </row>
        <row r="51">
          <cell r="H51">
            <v>3924.6</v>
          </cell>
        </row>
        <row r="52">
          <cell r="H52">
            <v>3835.2</v>
          </cell>
        </row>
        <row r="54">
          <cell r="H54">
            <v>3528.6</v>
          </cell>
        </row>
        <row r="55">
          <cell r="H55">
            <v>3524.4</v>
          </cell>
        </row>
        <row r="56">
          <cell r="H56">
            <v>3460.2</v>
          </cell>
        </row>
        <row r="57">
          <cell r="H57">
            <v>3444</v>
          </cell>
        </row>
        <row r="58">
          <cell r="H58">
            <v>3533.4</v>
          </cell>
        </row>
        <row r="59">
          <cell r="H59">
            <v>3385.8</v>
          </cell>
        </row>
        <row r="60">
          <cell r="H60">
            <v>3376.8</v>
          </cell>
        </row>
        <row r="61">
          <cell r="H61">
            <v>3369.6</v>
          </cell>
        </row>
        <row r="62">
          <cell r="H62">
            <v>3488.4</v>
          </cell>
        </row>
        <row r="63">
          <cell r="H63">
            <v>3344.4</v>
          </cell>
        </row>
        <row r="64">
          <cell r="H64">
            <v>3872.4</v>
          </cell>
        </row>
        <row r="65">
          <cell r="H65">
            <v>3783</v>
          </cell>
        </row>
        <row r="68">
          <cell r="H68">
            <v>2827.8</v>
          </cell>
        </row>
        <row r="69">
          <cell r="H69">
            <v>2784.6</v>
          </cell>
        </row>
        <row r="70">
          <cell r="H70">
            <v>2747.4</v>
          </cell>
        </row>
        <row r="71">
          <cell r="H71">
            <v>2833.2</v>
          </cell>
        </row>
        <row r="72">
          <cell r="H72">
            <v>3133.2</v>
          </cell>
        </row>
        <row r="73">
          <cell r="H73">
            <v>2672.4</v>
          </cell>
        </row>
        <row r="74">
          <cell r="H74">
            <v>2677.8</v>
          </cell>
        </row>
        <row r="75">
          <cell r="H75">
            <v>2656.2</v>
          </cell>
        </row>
        <row r="76">
          <cell r="H76">
            <v>2865</v>
          </cell>
        </row>
        <row r="77">
          <cell r="H77">
            <v>2811.6</v>
          </cell>
        </row>
        <row r="79">
          <cell r="H79">
            <v>2817</v>
          </cell>
        </row>
        <row r="82">
          <cell r="H82">
            <v>2779.2</v>
          </cell>
        </row>
        <row r="83">
          <cell r="H83">
            <v>2742</v>
          </cell>
        </row>
        <row r="84">
          <cell r="H84">
            <v>2827.8</v>
          </cell>
        </row>
        <row r="85">
          <cell r="H85">
            <v>3122.4</v>
          </cell>
        </row>
        <row r="86">
          <cell r="H86">
            <v>2667</v>
          </cell>
        </row>
        <row r="87">
          <cell r="H87">
            <v>2672.4</v>
          </cell>
        </row>
        <row r="88">
          <cell r="H88">
            <v>2650.8</v>
          </cell>
        </row>
        <row r="89">
          <cell r="H89">
            <v>2854.8</v>
          </cell>
        </row>
        <row r="90">
          <cell r="H90">
            <v>2806.2</v>
          </cell>
        </row>
        <row r="93">
          <cell r="H93">
            <v>3047.4</v>
          </cell>
        </row>
        <row r="94">
          <cell r="H94">
            <v>3009.6</v>
          </cell>
        </row>
        <row r="95">
          <cell r="H95">
            <v>2967</v>
          </cell>
        </row>
        <row r="96">
          <cell r="H96">
            <v>3074.4</v>
          </cell>
        </row>
        <row r="97">
          <cell r="H97">
            <v>3379.2</v>
          </cell>
        </row>
        <row r="98">
          <cell r="H98">
            <v>2881.2</v>
          </cell>
        </row>
        <row r="99">
          <cell r="H99">
            <v>2886.6</v>
          </cell>
        </row>
        <row r="100">
          <cell r="H100">
            <v>2865</v>
          </cell>
        </row>
        <row r="101">
          <cell r="H101">
            <v>3100.8</v>
          </cell>
        </row>
        <row r="102">
          <cell r="H102">
            <v>3036.6</v>
          </cell>
        </row>
        <row r="103">
          <cell r="H103">
            <v>3818.4</v>
          </cell>
        </row>
        <row r="105">
          <cell r="H105">
            <v>2833.2</v>
          </cell>
        </row>
        <row r="106">
          <cell r="H106">
            <v>2795.4</v>
          </cell>
        </row>
        <row r="107">
          <cell r="H107">
            <v>2758.2</v>
          </cell>
        </row>
        <row r="108">
          <cell r="H108">
            <v>2844</v>
          </cell>
        </row>
        <row r="109">
          <cell r="H109">
            <v>3143.4</v>
          </cell>
        </row>
        <row r="110">
          <cell r="H110">
            <v>2683.2</v>
          </cell>
        </row>
        <row r="111">
          <cell r="H111">
            <v>2688.6</v>
          </cell>
        </row>
        <row r="112">
          <cell r="H112">
            <v>2667</v>
          </cell>
        </row>
        <row r="113">
          <cell r="H113">
            <v>2875.8</v>
          </cell>
        </row>
        <row r="114">
          <cell r="H114">
            <v>2822.4</v>
          </cell>
        </row>
        <row r="116">
          <cell r="H116">
            <v>3256.2</v>
          </cell>
        </row>
        <row r="117">
          <cell r="H117">
            <v>3218.4</v>
          </cell>
        </row>
        <row r="120">
          <cell r="H120">
            <v>3031.2</v>
          </cell>
        </row>
        <row r="121">
          <cell r="H121">
            <v>3202.8</v>
          </cell>
        </row>
        <row r="122">
          <cell r="H122">
            <v>3475.8</v>
          </cell>
        </row>
        <row r="123">
          <cell r="H123">
            <v>2998.8</v>
          </cell>
        </row>
        <row r="124">
          <cell r="H124">
            <v>2983.2</v>
          </cell>
        </row>
        <row r="125">
          <cell r="H125">
            <v>2988.6</v>
          </cell>
        </row>
        <row r="126">
          <cell r="H126">
            <v>3138</v>
          </cell>
        </row>
        <row r="127">
          <cell r="H127">
            <v>3088.2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"/>
  <sheetViews>
    <sheetView tabSelected="1" view="pageBreakPreview" topLeftCell="A134" zoomScaleNormal="100" zoomScaleSheetLayoutView="100" workbookViewId="0">
      <selection activeCell="B142" sqref="B142:C142"/>
    </sheetView>
  </sheetViews>
  <sheetFormatPr defaultRowHeight="15" x14ac:dyDescent="0.25"/>
  <cols>
    <col min="1" max="1" width="9" style="7" customWidth="1"/>
    <col min="2" max="2" width="9.140625" style="7"/>
    <col min="3" max="3" width="41.28515625" style="7" customWidth="1"/>
    <col min="4" max="4" width="16.140625" style="7" customWidth="1"/>
    <col min="5" max="16384" width="9.140625" style="7"/>
  </cols>
  <sheetData>
    <row r="1" spans="1:6" x14ac:dyDescent="0.25">
      <c r="A1" s="35"/>
      <c r="B1" s="35"/>
      <c r="C1" s="36" t="s">
        <v>295</v>
      </c>
      <c r="D1" s="36"/>
      <c r="E1" s="36"/>
      <c r="F1" s="36"/>
    </row>
    <row r="2" spans="1:6" x14ac:dyDescent="0.25">
      <c r="A2" s="35"/>
      <c r="B2" s="35"/>
      <c r="C2" s="36"/>
      <c r="D2" s="36"/>
      <c r="E2" s="36"/>
      <c r="F2" s="36"/>
    </row>
    <row r="3" spans="1:6" x14ac:dyDescent="0.25">
      <c r="A3" s="35"/>
      <c r="B3" s="35"/>
      <c r="C3" s="37"/>
      <c r="D3" s="37"/>
      <c r="E3" s="37"/>
      <c r="F3" s="37"/>
    </row>
    <row r="4" spans="1:6" ht="15.75" x14ac:dyDescent="0.25">
      <c r="A4" s="35"/>
      <c r="B4" s="35"/>
      <c r="C4" s="38" t="s">
        <v>297</v>
      </c>
      <c r="D4" s="38"/>
      <c r="E4" s="38"/>
      <c r="F4" s="38"/>
    </row>
    <row r="5" spans="1:6" ht="15.75" x14ac:dyDescent="0.25">
      <c r="A5" s="39" t="s">
        <v>296</v>
      </c>
      <c r="B5" s="39"/>
      <c r="C5" s="39"/>
      <c r="D5" s="40" t="s">
        <v>293</v>
      </c>
      <c r="E5" s="41"/>
      <c r="F5" s="41"/>
    </row>
    <row r="6" spans="1:6" x14ac:dyDescent="0.25">
      <c r="A6" s="15" t="s">
        <v>294</v>
      </c>
      <c r="B6" s="16"/>
      <c r="C6" s="16"/>
      <c r="D6" s="16"/>
      <c r="E6" s="16"/>
      <c r="F6" s="17"/>
    </row>
    <row r="7" spans="1:6" ht="18" customHeight="1" x14ac:dyDescent="0.25">
      <c r="A7" s="18"/>
      <c r="B7" s="19"/>
      <c r="C7" s="19"/>
      <c r="D7" s="19"/>
      <c r="E7" s="19"/>
      <c r="F7" s="20"/>
    </row>
    <row r="8" spans="1:6" x14ac:dyDescent="0.25">
      <c r="A8" s="26" t="s">
        <v>0</v>
      </c>
      <c r="B8" s="27" t="s">
        <v>1</v>
      </c>
      <c r="C8" s="27"/>
      <c r="D8" s="28" t="s">
        <v>2</v>
      </c>
      <c r="E8" s="28" t="s">
        <v>3</v>
      </c>
      <c r="F8" s="28"/>
    </row>
    <row r="9" spans="1:6" x14ac:dyDescent="0.25">
      <c r="A9" s="26"/>
      <c r="B9" s="27"/>
      <c r="C9" s="27"/>
      <c r="D9" s="28"/>
      <c r="E9" s="1" t="s">
        <v>4</v>
      </c>
      <c r="F9" s="2" t="s">
        <v>5</v>
      </c>
    </row>
    <row r="10" spans="1:6" ht="19.5" x14ac:dyDescent="0.25">
      <c r="A10" s="34" t="s">
        <v>6</v>
      </c>
      <c r="B10" s="34"/>
      <c r="C10" s="34"/>
      <c r="D10" s="34"/>
      <c r="E10" s="34"/>
      <c r="F10" s="34"/>
    </row>
    <row r="11" spans="1:6" ht="27.75" customHeight="1" x14ac:dyDescent="0.25">
      <c r="A11" s="3" t="s">
        <v>7</v>
      </c>
      <c r="B11" s="32" t="s">
        <v>8</v>
      </c>
      <c r="C11" s="33"/>
      <c r="D11" s="2" t="s">
        <v>9</v>
      </c>
      <c r="E11" s="4">
        <f>ROUND(F11/1.2,2)</f>
        <v>2071</v>
      </c>
      <c r="F11" s="4">
        <f>ROUND([1]PRICE_LIST_01.11.2018!H11,2)</f>
        <v>2485.1999999999998</v>
      </c>
    </row>
    <row r="12" spans="1:6" ht="25.5" customHeight="1" x14ac:dyDescent="0.25">
      <c r="A12" s="3" t="s">
        <v>10</v>
      </c>
      <c r="B12" s="32" t="s">
        <v>11</v>
      </c>
      <c r="C12" s="33"/>
      <c r="D12" s="2" t="s">
        <v>12</v>
      </c>
      <c r="E12" s="4">
        <f t="shared" ref="E12:E23" si="0">ROUND(F12/1.2,2)</f>
        <v>2069.5</v>
      </c>
      <c r="F12" s="4">
        <f>ROUND([1]PRICE_LIST_01.11.2018!H12,2)</f>
        <v>2483.4</v>
      </c>
    </row>
    <row r="13" spans="1:6" ht="31.5" customHeight="1" x14ac:dyDescent="0.25">
      <c r="A13" s="3" t="s">
        <v>13</v>
      </c>
      <c r="B13" s="32" t="s">
        <v>14</v>
      </c>
      <c r="C13" s="33"/>
      <c r="D13" s="2" t="s">
        <v>15</v>
      </c>
      <c r="E13" s="4">
        <f t="shared" si="0"/>
        <v>2056</v>
      </c>
      <c r="F13" s="4">
        <f>ROUND([1]PRICE_LIST_01.11.2018!H13,2)</f>
        <v>2467.1999999999998</v>
      </c>
    </row>
    <row r="14" spans="1:6" ht="27" customHeight="1" x14ac:dyDescent="0.25">
      <c r="A14" s="3" t="s">
        <v>16</v>
      </c>
      <c r="B14" s="32" t="s">
        <v>17</v>
      </c>
      <c r="C14" s="33"/>
      <c r="D14" s="2" t="s">
        <v>18</v>
      </c>
      <c r="E14" s="4">
        <f t="shared" si="0"/>
        <v>2097.5</v>
      </c>
      <c r="F14" s="4">
        <f>ROUND([1]PRICE_LIST_01.11.2018!H14,2)</f>
        <v>2517</v>
      </c>
    </row>
    <row r="15" spans="1:6" ht="21" customHeight="1" x14ac:dyDescent="0.25">
      <c r="A15" s="3" t="s">
        <v>19</v>
      </c>
      <c r="B15" s="32" t="s">
        <v>20</v>
      </c>
      <c r="C15" s="33"/>
      <c r="D15" s="2" t="s">
        <v>21</v>
      </c>
      <c r="E15" s="4">
        <f t="shared" si="0"/>
        <v>2343</v>
      </c>
      <c r="F15" s="4">
        <f>ROUND([1]PRICE_LIST_01.11.2018!H15,2)</f>
        <v>2811.6</v>
      </c>
    </row>
    <row r="16" spans="1:6" ht="24.75" customHeight="1" x14ac:dyDescent="0.25">
      <c r="A16" s="3" t="s">
        <v>22</v>
      </c>
      <c r="B16" s="32" t="s">
        <v>23</v>
      </c>
      <c r="C16" s="33"/>
      <c r="D16" s="2" t="s">
        <v>24</v>
      </c>
      <c r="E16" s="4">
        <f t="shared" si="0"/>
        <v>1816.5</v>
      </c>
      <c r="F16" s="4">
        <f>ROUND([1]PRICE_LIST_01.11.2018!H16,2)</f>
        <v>2179.8000000000002</v>
      </c>
    </row>
    <row r="17" spans="1:6" ht="21.75" customHeight="1" x14ac:dyDescent="0.25">
      <c r="A17" s="3" t="s">
        <v>25</v>
      </c>
      <c r="B17" s="32" t="s">
        <v>26</v>
      </c>
      <c r="C17" s="33"/>
      <c r="D17" s="2" t="s">
        <v>27</v>
      </c>
      <c r="E17" s="4">
        <f t="shared" si="0"/>
        <v>1821</v>
      </c>
      <c r="F17" s="4">
        <f>ROUND([1]PRICE_LIST_01.11.2018!H17,2)</f>
        <v>2185.1999999999998</v>
      </c>
    </row>
    <row r="18" spans="1:6" ht="25.5" customHeight="1" x14ac:dyDescent="0.25">
      <c r="A18" s="3" t="s">
        <v>28</v>
      </c>
      <c r="B18" s="32" t="s">
        <v>23</v>
      </c>
      <c r="C18" s="33"/>
      <c r="D18" s="2" t="s">
        <v>29</v>
      </c>
      <c r="E18" s="4">
        <f t="shared" si="0"/>
        <v>1789.5</v>
      </c>
      <c r="F18" s="4">
        <f>ROUND([1]PRICE_LIST_01.11.2018!H18,2)</f>
        <v>2147.4</v>
      </c>
    </row>
    <row r="19" spans="1:6" ht="28.5" customHeight="1" x14ac:dyDescent="0.25">
      <c r="A19" s="3" t="s">
        <v>30</v>
      </c>
      <c r="B19" s="32" t="s">
        <v>31</v>
      </c>
      <c r="C19" s="33"/>
      <c r="D19" s="2" t="s">
        <v>32</v>
      </c>
      <c r="E19" s="4">
        <f t="shared" si="0"/>
        <v>2201.5</v>
      </c>
      <c r="F19" s="4">
        <f>ROUND([1]PRICE_LIST_01.11.2018!H19,2)</f>
        <v>2641.8</v>
      </c>
    </row>
    <row r="20" spans="1:6" ht="30" customHeight="1" x14ac:dyDescent="0.25">
      <c r="A20" s="3" t="s">
        <v>33</v>
      </c>
      <c r="B20" s="32" t="s">
        <v>34</v>
      </c>
      <c r="C20" s="33"/>
      <c r="D20" s="2" t="s">
        <v>35</v>
      </c>
      <c r="E20" s="4">
        <f t="shared" si="0"/>
        <v>2008.5</v>
      </c>
      <c r="F20" s="4">
        <f>ROUND([1]PRICE_LIST_01.11.2018!H20,2)</f>
        <v>2410.1999999999998</v>
      </c>
    </row>
    <row r="21" spans="1:6" ht="26.25" customHeight="1" x14ac:dyDescent="0.25">
      <c r="A21" s="3" t="s">
        <v>36</v>
      </c>
      <c r="B21" s="32" t="s">
        <v>37</v>
      </c>
      <c r="C21" s="33"/>
      <c r="D21" s="2" t="s">
        <v>38</v>
      </c>
      <c r="E21" s="4">
        <f t="shared" si="0"/>
        <v>1899.5</v>
      </c>
      <c r="F21" s="4">
        <f>ROUND([1]PRICE_LIST_01.11.2018!H21,2)</f>
        <v>2279.4</v>
      </c>
    </row>
    <row r="22" spans="1:6" ht="27.75" customHeight="1" x14ac:dyDescent="0.25">
      <c r="A22" s="3" t="s">
        <v>39</v>
      </c>
      <c r="B22" s="32" t="s">
        <v>37</v>
      </c>
      <c r="C22" s="33"/>
      <c r="D22" s="2" t="s">
        <v>40</v>
      </c>
      <c r="E22" s="4">
        <f t="shared" si="0"/>
        <v>1897</v>
      </c>
      <c r="F22" s="4">
        <f>ROUND([1]PRICE_LIST_01.11.2018!H22,2)</f>
        <v>2276.4</v>
      </c>
    </row>
    <row r="23" spans="1:6" ht="26.25" customHeight="1" x14ac:dyDescent="0.25">
      <c r="A23" s="3" t="s">
        <v>41</v>
      </c>
      <c r="B23" s="32" t="s">
        <v>42</v>
      </c>
      <c r="C23" s="33"/>
      <c r="D23" s="2" t="s">
        <v>43</v>
      </c>
      <c r="E23" s="4">
        <f t="shared" si="0"/>
        <v>3793.5</v>
      </c>
      <c r="F23" s="4">
        <f>ROUND([1]PRICE_LIST_01.11.2018!H23,2)</f>
        <v>4552.2</v>
      </c>
    </row>
    <row r="24" spans="1:6" ht="26.25" customHeight="1" x14ac:dyDescent="0.25">
      <c r="A24" s="30" t="s">
        <v>44</v>
      </c>
      <c r="B24" s="30"/>
      <c r="C24" s="30"/>
      <c r="D24" s="30"/>
      <c r="E24" s="30"/>
      <c r="F24" s="30"/>
    </row>
    <row r="25" spans="1:6" ht="23.25" customHeight="1" x14ac:dyDescent="0.25">
      <c r="A25" s="30" t="s">
        <v>45</v>
      </c>
      <c r="B25" s="30"/>
      <c r="C25" s="30"/>
      <c r="D25" s="30"/>
      <c r="E25" s="30"/>
      <c r="F25" s="30"/>
    </row>
    <row r="26" spans="1:6" x14ac:dyDescent="0.25">
      <c r="A26" s="3" t="s">
        <v>46</v>
      </c>
      <c r="B26" s="24" t="s">
        <v>47</v>
      </c>
      <c r="C26" s="25"/>
      <c r="D26" s="2" t="s">
        <v>48</v>
      </c>
      <c r="E26" s="4">
        <f t="shared" ref="E26:E37" si="1">ROUND(F26/1.2,2)</f>
        <v>2984.5</v>
      </c>
      <c r="F26" s="4">
        <f>ROUND([1]PRICE_LIST_01.11.2018!H26,2)</f>
        <v>3581.4</v>
      </c>
    </row>
    <row r="27" spans="1:6" x14ac:dyDescent="0.25">
      <c r="A27" s="3" t="s">
        <v>49</v>
      </c>
      <c r="B27" s="24" t="s">
        <v>47</v>
      </c>
      <c r="C27" s="25"/>
      <c r="D27" s="2" t="s">
        <v>50</v>
      </c>
      <c r="E27" s="4">
        <f t="shared" si="1"/>
        <v>2978.5</v>
      </c>
      <c r="F27" s="4">
        <f>ROUND([1]PRICE_LIST_01.11.2018!H27,2)</f>
        <v>3574.2</v>
      </c>
    </row>
    <row r="28" spans="1:6" x14ac:dyDescent="0.25">
      <c r="A28" s="3" t="s">
        <v>51</v>
      </c>
      <c r="B28" s="24" t="s">
        <v>52</v>
      </c>
      <c r="C28" s="25"/>
      <c r="D28" s="2" t="s">
        <v>53</v>
      </c>
      <c r="E28" s="4">
        <f t="shared" si="1"/>
        <v>2924.5</v>
      </c>
      <c r="F28" s="4">
        <f>ROUND([1]PRICE_LIST_01.11.2018!H28,2)</f>
        <v>3509.4</v>
      </c>
    </row>
    <row r="29" spans="1:6" x14ac:dyDescent="0.25">
      <c r="A29" s="3" t="s">
        <v>54</v>
      </c>
      <c r="B29" s="24" t="s">
        <v>55</v>
      </c>
      <c r="C29" s="25"/>
      <c r="D29" s="2" t="s">
        <v>56</v>
      </c>
      <c r="E29" s="4">
        <f t="shared" si="1"/>
        <v>2911</v>
      </c>
      <c r="F29" s="4">
        <f>ROUND([1]PRICE_LIST_01.11.2018!H29,2)</f>
        <v>3493.2</v>
      </c>
    </row>
    <row r="30" spans="1:6" x14ac:dyDescent="0.25">
      <c r="A30" s="3" t="s">
        <v>57</v>
      </c>
      <c r="B30" s="24" t="s">
        <v>58</v>
      </c>
      <c r="C30" s="25"/>
      <c r="D30" s="2" t="s">
        <v>59</v>
      </c>
      <c r="E30" s="4">
        <f t="shared" si="1"/>
        <v>2985.5</v>
      </c>
      <c r="F30" s="4">
        <f>ROUND([1]PRICE_LIST_01.11.2018!H30,2)</f>
        <v>3582.6</v>
      </c>
    </row>
    <row r="31" spans="1:6" x14ac:dyDescent="0.25">
      <c r="A31" s="3" t="s">
        <v>60</v>
      </c>
      <c r="B31" s="24" t="s">
        <v>61</v>
      </c>
      <c r="C31" s="25"/>
      <c r="D31" s="2" t="s">
        <v>62</v>
      </c>
      <c r="E31" s="4">
        <f t="shared" si="1"/>
        <v>2823</v>
      </c>
      <c r="F31" s="4">
        <f>ROUND([1]PRICE_LIST_01.11.2018!H31,2)</f>
        <v>3387.6</v>
      </c>
    </row>
    <row r="32" spans="1:6" x14ac:dyDescent="0.25">
      <c r="A32" s="3" t="s">
        <v>63</v>
      </c>
      <c r="B32" s="24" t="s">
        <v>64</v>
      </c>
      <c r="C32" s="25"/>
      <c r="D32" s="2" t="s">
        <v>65</v>
      </c>
      <c r="E32" s="4">
        <f t="shared" si="1"/>
        <v>2816.5</v>
      </c>
      <c r="F32" s="4">
        <f>ROUND([1]PRICE_LIST_01.11.2018!H32,2)</f>
        <v>3379.8</v>
      </c>
    </row>
    <row r="33" spans="1:6" x14ac:dyDescent="0.25">
      <c r="A33" s="3" t="s">
        <v>66</v>
      </c>
      <c r="B33" s="24" t="s">
        <v>61</v>
      </c>
      <c r="C33" s="25"/>
      <c r="D33" s="2" t="s">
        <v>67</v>
      </c>
      <c r="E33" s="4">
        <f t="shared" si="1"/>
        <v>2809.5</v>
      </c>
      <c r="F33" s="4">
        <f>ROUND([1]PRICE_LIST_01.11.2018!H33,2)</f>
        <v>3371.4</v>
      </c>
    </row>
    <row r="34" spans="1:6" x14ac:dyDescent="0.25">
      <c r="A34" s="3" t="s">
        <v>68</v>
      </c>
      <c r="B34" s="24" t="s">
        <v>69</v>
      </c>
      <c r="C34" s="25"/>
      <c r="D34" s="2" t="s">
        <v>70</v>
      </c>
      <c r="E34" s="4">
        <f t="shared" si="1"/>
        <v>2948</v>
      </c>
      <c r="F34" s="4">
        <f>ROUND([1]PRICE_LIST_01.11.2018!H34,2)</f>
        <v>3537.6</v>
      </c>
    </row>
    <row r="35" spans="1:6" x14ac:dyDescent="0.25">
      <c r="A35" s="3" t="s">
        <v>71</v>
      </c>
      <c r="B35" s="24" t="s">
        <v>72</v>
      </c>
      <c r="C35" s="25"/>
      <c r="D35" s="2" t="s">
        <v>73</v>
      </c>
      <c r="E35" s="4">
        <f t="shared" si="1"/>
        <v>2826.5</v>
      </c>
      <c r="F35" s="4">
        <f>ROUND([1]PRICE_LIST_01.11.2018!H35,2)</f>
        <v>3391.8</v>
      </c>
    </row>
    <row r="36" spans="1:6" x14ac:dyDescent="0.25">
      <c r="A36" s="3" t="s">
        <v>74</v>
      </c>
      <c r="B36" s="24" t="s">
        <v>75</v>
      </c>
      <c r="C36" s="25"/>
      <c r="D36" s="2" t="s">
        <v>76</v>
      </c>
      <c r="E36" s="4">
        <f t="shared" si="1"/>
        <v>3269.5</v>
      </c>
      <c r="F36" s="4">
        <f>ROUND([1]PRICE_LIST_01.11.2018!H36,2)</f>
        <v>3923.4</v>
      </c>
    </row>
    <row r="37" spans="1:6" x14ac:dyDescent="0.25">
      <c r="A37" s="3" t="s">
        <v>77</v>
      </c>
      <c r="B37" s="24" t="s">
        <v>75</v>
      </c>
      <c r="C37" s="25"/>
      <c r="D37" s="2" t="s">
        <v>78</v>
      </c>
      <c r="E37" s="4">
        <f t="shared" si="1"/>
        <v>3191.5</v>
      </c>
      <c r="F37" s="4">
        <f>ROUND([1]PRICE_LIST_01.11.2018!H37,2)</f>
        <v>3829.8</v>
      </c>
    </row>
    <row r="38" spans="1:6" ht="25.5" customHeight="1" x14ac:dyDescent="0.25">
      <c r="A38" s="30" t="s">
        <v>79</v>
      </c>
      <c r="B38" s="30"/>
      <c r="C38" s="30"/>
      <c r="D38" s="30"/>
      <c r="E38" s="30"/>
      <c r="F38" s="30"/>
    </row>
    <row r="39" spans="1:6" x14ac:dyDescent="0.25">
      <c r="A39" s="26" t="s">
        <v>0</v>
      </c>
      <c r="B39" s="27" t="s">
        <v>1</v>
      </c>
      <c r="C39" s="27"/>
      <c r="D39" s="28" t="s">
        <v>2</v>
      </c>
      <c r="E39" s="28" t="s">
        <v>3</v>
      </c>
      <c r="F39" s="28"/>
    </row>
    <row r="40" spans="1:6" x14ac:dyDescent="0.25">
      <c r="A40" s="26"/>
      <c r="B40" s="27"/>
      <c r="C40" s="27"/>
      <c r="D40" s="28"/>
      <c r="E40" s="1" t="s">
        <v>4</v>
      </c>
      <c r="F40" s="2" t="s">
        <v>5</v>
      </c>
    </row>
    <row r="41" spans="1:6" ht="15.75" customHeight="1" x14ac:dyDescent="0.25">
      <c r="A41" s="3" t="s">
        <v>80</v>
      </c>
      <c r="B41" s="24" t="s">
        <v>81</v>
      </c>
      <c r="C41" s="25"/>
      <c r="D41" s="2" t="s">
        <v>82</v>
      </c>
      <c r="E41" s="4">
        <f t="shared" ref="E41:E52" si="2">ROUND(F41/1.2,2)</f>
        <v>2985</v>
      </c>
      <c r="F41" s="4">
        <f>ROUND([1]PRICE_LIST_01.11.2018!H41,2)</f>
        <v>3582</v>
      </c>
    </row>
    <row r="42" spans="1:6" ht="15.75" customHeight="1" x14ac:dyDescent="0.25">
      <c r="A42" s="3" t="s">
        <v>83</v>
      </c>
      <c r="B42" s="24" t="s">
        <v>81</v>
      </c>
      <c r="C42" s="25"/>
      <c r="D42" s="2" t="s">
        <v>84</v>
      </c>
      <c r="E42" s="4">
        <f t="shared" si="2"/>
        <v>2980.5</v>
      </c>
      <c r="F42" s="4">
        <f>ROUND([1]PRICE_LIST_01.11.2018!H42,2)</f>
        <v>3576.6</v>
      </c>
    </row>
    <row r="43" spans="1:6" ht="18" customHeight="1" x14ac:dyDescent="0.25">
      <c r="A43" s="3" t="s">
        <v>85</v>
      </c>
      <c r="B43" s="24" t="s">
        <v>86</v>
      </c>
      <c r="C43" s="25"/>
      <c r="D43" s="2" t="s">
        <v>87</v>
      </c>
      <c r="E43" s="4">
        <f t="shared" si="2"/>
        <v>2927</v>
      </c>
      <c r="F43" s="4">
        <f>ROUND([1]PRICE_LIST_01.11.2018!H43,2)</f>
        <v>3512.4</v>
      </c>
    </row>
    <row r="44" spans="1:6" ht="19.5" customHeight="1" x14ac:dyDescent="0.25">
      <c r="A44" s="3" t="s">
        <v>88</v>
      </c>
      <c r="B44" s="24" t="s">
        <v>89</v>
      </c>
      <c r="C44" s="25"/>
      <c r="D44" s="2" t="s">
        <v>90</v>
      </c>
      <c r="E44" s="4">
        <f t="shared" si="2"/>
        <v>2914</v>
      </c>
      <c r="F44" s="4">
        <f>ROUND([1]PRICE_LIST_01.11.2018!H44,2)</f>
        <v>3496.8</v>
      </c>
    </row>
    <row r="45" spans="1:6" ht="18" customHeight="1" x14ac:dyDescent="0.25">
      <c r="A45" s="3" t="s">
        <v>91</v>
      </c>
      <c r="B45" s="24" t="s">
        <v>92</v>
      </c>
      <c r="C45" s="25"/>
      <c r="D45" s="2" t="s">
        <v>93</v>
      </c>
      <c r="E45" s="4">
        <f t="shared" si="2"/>
        <v>2988</v>
      </c>
      <c r="F45" s="4">
        <f>ROUND([1]PRICE_LIST_01.11.2018!H45,2)</f>
        <v>3585.6</v>
      </c>
    </row>
    <row r="46" spans="1:6" ht="16.5" customHeight="1" x14ac:dyDescent="0.25">
      <c r="A46" s="3" t="s">
        <v>94</v>
      </c>
      <c r="B46" s="24" t="s">
        <v>95</v>
      </c>
      <c r="C46" s="25"/>
      <c r="D46" s="2" t="s">
        <v>96</v>
      </c>
      <c r="E46" s="4">
        <f t="shared" si="2"/>
        <v>2826.5</v>
      </c>
      <c r="F46" s="4">
        <f>ROUND([1]PRICE_LIST_01.11.2018!H46,2)</f>
        <v>3391.8</v>
      </c>
    </row>
    <row r="47" spans="1:6" ht="18.75" customHeight="1" x14ac:dyDescent="0.25">
      <c r="A47" s="3" t="s">
        <v>97</v>
      </c>
      <c r="B47" s="24" t="s">
        <v>95</v>
      </c>
      <c r="C47" s="25"/>
      <c r="D47" s="2" t="s">
        <v>98</v>
      </c>
      <c r="E47" s="4">
        <f t="shared" si="2"/>
        <v>2820.5</v>
      </c>
      <c r="F47" s="4">
        <f>ROUND([1]PRICE_LIST_01.11.2018!H47,2)</f>
        <v>3384.6</v>
      </c>
    </row>
    <row r="48" spans="1:6" ht="15" customHeight="1" x14ac:dyDescent="0.25">
      <c r="A48" s="3" t="s">
        <v>99</v>
      </c>
      <c r="B48" s="24" t="s">
        <v>64</v>
      </c>
      <c r="C48" s="25"/>
      <c r="D48" s="2" t="s">
        <v>100</v>
      </c>
      <c r="E48" s="4">
        <f t="shared" si="2"/>
        <v>2814</v>
      </c>
      <c r="F48" s="4">
        <f>ROUND([1]PRICE_LIST_01.11.2018!H48,2)</f>
        <v>3376.8</v>
      </c>
    </row>
    <row r="49" spans="1:6" ht="17.25" customHeight="1" x14ac:dyDescent="0.25">
      <c r="A49" s="3" t="s">
        <v>101</v>
      </c>
      <c r="B49" s="24" t="s">
        <v>102</v>
      </c>
      <c r="C49" s="25"/>
      <c r="D49" s="2" t="s">
        <v>103</v>
      </c>
      <c r="E49" s="4">
        <f t="shared" si="2"/>
        <v>2950.5</v>
      </c>
      <c r="F49" s="4">
        <f>ROUND([1]PRICE_LIST_01.11.2018!H49,2)</f>
        <v>3540.6</v>
      </c>
    </row>
    <row r="50" spans="1:6" ht="15" customHeight="1" x14ac:dyDescent="0.25">
      <c r="A50" s="3" t="s">
        <v>104</v>
      </c>
      <c r="B50" s="24" t="s">
        <v>105</v>
      </c>
      <c r="C50" s="25"/>
      <c r="D50" s="2" t="s">
        <v>106</v>
      </c>
      <c r="E50" s="4">
        <f t="shared" si="2"/>
        <v>2830</v>
      </c>
      <c r="F50" s="4">
        <f>ROUND([1]PRICE_LIST_01.11.2018!H50,2)</f>
        <v>3396</v>
      </c>
    </row>
    <row r="51" spans="1:6" x14ac:dyDescent="0.25">
      <c r="A51" s="3" t="s">
        <v>107</v>
      </c>
      <c r="B51" s="24" t="s">
        <v>108</v>
      </c>
      <c r="C51" s="25"/>
      <c r="D51" s="2" t="s">
        <v>109</v>
      </c>
      <c r="E51" s="4">
        <f t="shared" si="2"/>
        <v>3270.5</v>
      </c>
      <c r="F51" s="4">
        <f>ROUND([1]PRICE_LIST_01.11.2018!H51,2)</f>
        <v>3924.6</v>
      </c>
    </row>
    <row r="52" spans="1:6" x14ac:dyDescent="0.25">
      <c r="A52" s="3" t="s">
        <v>110</v>
      </c>
      <c r="B52" s="24" t="s">
        <v>108</v>
      </c>
      <c r="C52" s="25"/>
      <c r="D52" s="2" t="s">
        <v>111</v>
      </c>
      <c r="E52" s="4">
        <f t="shared" si="2"/>
        <v>3196</v>
      </c>
      <c r="F52" s="4">
        <f>ROUND([1]PRICE_LIST_01.11.2018!H52,2)</f>
        <v>3835.2</v>
      </c>
    </row>
    <row r="53" spans="1:6" ht="25.5" customHeight="1" x14ac:dyDescent="0.25">
      <c r="A53" s="30" t="s">
        <v>112</v>
      </c>
      <c r="B53" s="30"/>
      <c r="C53" s="30"/>
      <c r="D53" s="30"/>
      <c r="E53" s="30"/>
      <c r="F53" s="30"/>
    </row>
    <row r="54" spans="1:6" ht="18.75" customHeight="1" x14ac:dyDescent="0.25">
      <c r="A54" s="3" t="s">
        <v>113</v>
      </c>
      <c r="B54" s="24" t="s">
        <v>81</v>
      </c>
      <c r="C54" s="25"/>
      <c r="D54" s="2" t="s">
        <v>114</v>
      </c>
      <c r="E54" s="4">
        <f t="shared" ref="E54:E65" si="3">ROUND(F54/1.2,2)</f>
        <v>2940.5</v>
      </c>
      <c r="F54" s="4">
        <f>ROUND([1]PRICE_LIST_01.11.2018!H54,2)</f>
        <v>3528.6</v>
      </c>
    </row>
    <row r="55" spans="1:6" ht="19.5" customHeight="1" x14ac:dyDescent="0.25">
      <c r="A55" s="3" t="s">
        <v>115</v>
      </c>
      <c r="B55" s="24" t="s">
        <v>81</v>
      </c>
      <c r="C55" s="25"/>
      <c r="D55" s="2" t="s">
        <v>116</v>
      </c>
      <c r="E55" s="4">
        <f t="shared" si="3"/>
        <v>2937</v>
      </c>
      <c r="F55" s="4">
        <f>ROUND([1]PRICE_LIST_01.11.2018!H55,2)</f>
        <v>3524.4</v>
      </c>
    </row>
    <row r="56" spans="1:6" ht="18.75" customHeight="1" x14ac:dyDescent="0.25">
      <c r="A56" s="3" t="s">
        <v>117</v>
      </c>
      <c r="B56" s="24" t="s">
        <v>86</v>
      </c>
      <c r="C56" s="25"/>
      <c r="D56" s="2" t="s">
        <v>118</v>
      </c>
      <c r="E56" s="4">
        <f t="shared" si="3"/>
        <v>2883.5</v>
      </c>
      <c r="F56" s="4">
        <f>ROUND([1]PRICE_LIST_01.11.2018!H56,2)</f>
        <v>3460.2</v>
      </c>
    </row>
    <row r="57" spans="1:6" ht="17.25" customHeight="1" x14ac:dyDescent="0.25">
      <c r="A57" s="3" t="s">
        <v>119</v>
      </c>
      <c r="B57" s="24" t="s">
        <v>89</v>
      </c>
      <c r="C57" s="25"/>
      <c r="D57" s="2" t="s">
        <v>120</v>
      </c>
      <c r="E57" s="4">
        <f t="shared" si="3"/>
        <v>2870</v>
      </c>
      <c r="F57" s="4">
        <f>ROUND([1]PRICE_LIST_01.11.2018!H57,2)</f>
        <v>3444</v>
      </c>
    </row>
    <row r="58" spans="1:6" ht="16.5" customHeight="1" x14ac:dyDescent="0.25">
      <c r="A58" s="3" t="s">
        <v>121</v>
      </c>
      <c r="B58" s="24" t="s">
        <v>92</v>
      </c>
      <c r="C58" s="25"/>
      <c r="D58" s="2" t="s">
        <v>122</v>
      </c>
      <c r="E58" s="4">
        <f t="shared" si="3"/>
        <v>2944.5</v>
      </c>
      <c r="F58" s="4">
        <f>ROUND([1]PRICE_LIST_01.11.2018!H58,2)</f>
        <v>3533.4</v>
      </c>
    </row>
    <row r="59" spans="1:6" ht="16.5" customHeight="1" x14ac:dyDescent="0.25">
      <c r="A59" s="3" t="s">
        <v>123</v>
      </c>
      <c r="B59" s="24" t="s">
        <v>95</v>
      </c>
      <c r="C59" s="25"/>
      <c r="D59" s="2" t="s">
        <v>124</v>
      </c>
      <c r="E59" s="4">
        <f t="shared" si="3"/>
        <v>2821.5</v>
      </c>
      <c r="F59" s="4">
        <f>ROUND([1]PRICE_LIST_01.11.2018!H59,2)</f>
        <v>3385.8</v>
      </c>
    </row>
    <row r="60" spans="1:6" ht="15.75" customHeight="1" x14ac:dyDescent="0.25">
      <c r="A60" s="3" t="s">
        <v>125</v>
      </c>
      <c r="B60" s="24" t="s">
        <v>95</v>
      </c>
      <c r="C60" s="25"/>
      <c r="D60" s="2" t="s">
        <v>126</v>
      </c>
      <c r="E60" s="4">
        <f t="shared" si="3"/>
        <v>2814</v>
      </c>
      <c r="F60" s="4">
        <f>ROUND([1]PRICE_LIST_01.11.2018!H60,2)</f>
        <v>3376.8</v>
      </c>
    </row>
    <row r="61" spans="1:6" ht="18.75" customHeight="1" x14ac:dyDescent="0.25">
      <c r="A61" s="3" t="s">
        <v>127</v>
      </c>
      <c r="B61" s="24" t="s">
        <v>128</v>
      </c>
      <c r="C61" s="25"/>
      <c r="D61" s="2" t="s">
        <v>129</v>
      </c>
      <c r="E61" s="4">
        <f t="shared" si="3"/>
        <v>2808</v>
      </c>
      <c r="F61" s="4">
        <f>ROUND([1]PRICE_LIST_01.11.2018!H61,2)</f>
        <v>3369.6</v>
      </c>
    </row>
    <row r="62" spans="1:6" ht="15.75" customHeight="1" x14ac:dyDescent="0.25">
      <c r="A62" s="3" t="s">
        <v>130</v>
      </c>
      <c r="B62" s="24" t="s">
        <v>102</v>
      </c>
      <c r="C62" s="25"/>
      <c r="D62" s="2" t="s">
        <v>131</v>
      </c>
      <c r="E62" s="4">
        <f t="shared" si="3"/>
        <v>2907</v>
      </c>
      <c r="F62" s="4">
        <f>ROUND([1]PRICE_LIST_01.11.2018!H62,2)</f>
        <v>3488.4</v>
      </c>
    </row>
    <row r="63" spans="1:6" ht="15.75" customHeight="1" x14ac:dyDescent="0.25">
      <c r="A63" s="3" t="s">
        <v>132</v>
      </c>
      <c r="B63" s="24" t="s">
        <v>105</v>
      </c>
      <c r="C63" s="25"/>
      <c r="D63" s="2" t="s">
        <v>133</v>
      </c>
      <c r="E63" s="4">
        <f t="shared" si="3"/>
        <v>2787</v>
      </c>
      <c r="F63" s="4">
        <f>ROUND([1]PRICE_LIST_01.11.2018!H63,2)</f>
        <v>3344.4</v>
      </c>
    </row>
    <row r="64" spans="1:6" ht="24" customHeight="1" x14ac:dyDescent="0.25">
      <c r="A64" s="3" t="s">
        <v>134</v>
      </c>
      <c r="B64" s="24" t="s">
        <v>108</v>
      </c>
      <c r="C64" s="25"/>
      <c r="D64" s="2" t="s">
        <v>135</v>
      </c>
      <c r="E64" s="4">
        <f t="shared" si="3"/>
        <v>3227</v>
      </c>
      <c r="F64" s="4">
        <f>ROUND([1]PRICE_LIST_01.11.2018!H64,2)</f>
        <v>3872.4</v>
      </c>
    </row>
    <row r="65" spans="1:6" ht="24.75" customHeight="1" x14ac:dyDescent="0.25">
      <c r="A65" s="3" t="s">
        <v>136</v>
      </c>
      <c r="B65" s="24" t="s">
        <v>108</v>
      </c>
      <c r="C65" s="25"/>
      <c r="D65" s="2" t="s">
        <v>137</v>
      </c>
      <c r="E65" s="4">
        <f t="shared" si="3"/>
        <v>3152.5</v>
      </c>
      <c r="F65" s="4">
        <f>ROUND([1]PRICE_LIST_01.11.2018!H65,2)</f>
        <v>3783</v>
      </c>
    </row>
    <row r="66" spans="1:6" ht="20.25" customHeight="1" x14ac:dyDescent="0.25">
      <c r="A66" s="23" t="s">
        <v>138</v>
      </c>
      <c r="B66" s="23"/>
      <c r="C66" s="23"/>
      <c r="D66" s="23"/>
      <c r="E66" s="23"/>
      <c r="F66" s="23"/>
    </row>
    <row r="67" spans="1:6" ht="22.5" customHeight="1" x14ac:dyDescent="0.25">
      <c r="A67" s="31" t="s">
        <v>139</v>
      </c>
      <c r="B67" s="31"/>
      <c r="C67" s="31"/>
      <c r="D67" s="31"/>
      <c r="E67" s="31"/>
      <c r="F67" s="31"/>
    </row>
    <row r="68" spans="1:6" ht="19.5" customHeight="1" x14ac:dyDescent="0.25">
      <c r="A68" s="3" t="s">
        <v>140</v>
      </c>
      <c r="B68" s="24" t="s">
        <v>81</v>
      </c>
      <c r="C68" s="24"/>
      <c r="D68" s="2" t="s">
        <v>141</v>
      </c>
      <c r="E68" s="4">
        <f t="shared" ref="E68:E77" si="4">ROUND(F68/1.2,2)</f>
        <v>2356.5</v>
      </c>
      <c r="F68" s="4">
        <f>ROUND([1]PRICE_LIST_01.11.2018!H68,2)</f>
        <v>2827.8</v>
      </c>
    </row>
    <row r="69" spans="1:6" ht="20.25" customHeight="1" x14ac:dyDescent="0.25">
      <c r="A69" s="3" t="s">
        <v>142</v>
      </c>
      <c r="B69" s="24" t="s">
        <v>81</v>
      </c>
      <c r="C69" s="25"/>
      <c r="D69" s="2" t="s">
        <v>143</v>
      </c>
      <c r="E69" s="4">
        <f t="shared" si="4"/>
        <v>2320.5</v>
      </c>
      <c r="F69" s="4">
        <f>ROUND([1]PRICE_LIST_01.11.2018!H69,2)</f>
        <v>2784.6</v>
      </c>
    </row>
    <row r="70" spans="1:6" ht="21" customHeight="1" x14ac:dyDescent="0.25">
      <c r="A70" s="3" t="s">
        <v>144</v>
      </c>
      <c r="B70" s="24" t="s">
        <v>86</v>
      </c>
      <c r="C70" s="25"/>
      <c r="D70" s="2" t="s">
        <v>145</v>
      </c>
      <c r="E70" s="4">
        <f t="shared" si="4"/>
        <v>2289.5</v>
      </c>
      <c r="F70" s="4">
        <f>ROUND([1]PRICE_LIST_01.11.2018!H70,2)</f>
        <v>2747.4</v>
      </c>
    </row>
    <row r="71" spans="1:6" ht="20.25" customHeight="1" x14ac:dyDescent="0.25">
      <c r="A71" s="3" t="s">
        <v>146</v>
      </c>
      <c r="B71" s="24" t="s">
        <v>89</v>
      </c>
      <c r="C71" s="25"/>
      <c r="D71" s="2" t="s">
        <v>147</v>
      </c>
      <c r="E71" s="4">
        <f t="shared" si="4"/>
        <v>2361</v>
      </c>
      <c r="F71" s="4">
        <f>ROUND([1]PRICE_LIST_01.11.2018!H71,2)</f>
        <v>2833.2</v>
      </c>
    </row>
    <row r="72" spans="1:6" ht="21.75" customHeight="1" x14ac:dyDescent="0.25">
      <c r="A72" s="3" t="s">
        <v>148</v>
      </c>
      <c r="B72" s="24" t="s">
        <v>92</v>
      </c>
      <c r="C72" s="25"/>
      <c r="D72" s="2" t="s">
        <v>149</v>
      </c>
      <c r="E72" s="4">
        <f t="shared" si="4"/>
        <v>2611</v>
      </c>
      <c r="F72" s="4">
        <f>ROUND([1]PRICE_LIST_01.11.2018!H72,2)</f>
        <v>3133.2</v>
      </c>
    </row>
    <row r="73" spans="1:6" ht="20.25" customHeight="1" x14ac:dyDescent="0.25">
      <c r="A73" s="3" t="s">
        <v>150</v>
      </c>
      <c r="B73" s="24" t="s">
        <v>95</v>
      </c>
      <c r="C73" s="25"/>
      <c r="D73" s="2" t="s">
        <v>151</v>
      </c>
      <c r="E73" s="4">
        <f t="shared" si="4"/>
        <v>2227</v>
      </c>
      <c r="F73" s="4">
        <f>ROUND([1]PRICE_LIST_01.11.2018!H73,2)</f>
        <v>2672.4</v>
      </c>
    </row>
    <row r="74" spans="1:6" ht="20.25" customHeight="1" x14ac:dyDescent="0.25">
      <c r="A74" s="3" t="s">
        <v>152</v>
      </c>
      <c r="B74" s="24" t="s">
        <v>95</v>
      </c>
      <c r="C74" s="25"/>
      <c r="D74" s="2" t="s">
        <v>153</v>
      </c>
      <c r="E74" s="4">
        <f t="shared" si="4"/>
        <v>2231.5</v>
      </c>
      <c r="F74" s="4">
        <f>ROUND([1]PRICE_LIST_01.11.2018!H74,2)</f>
        <v>2677.8</v>
      </c>
    </row>
    <row r="75" spans="1:6" ht="20.25" customHeight="1" x14ac:dyDescent="0.25">
      <c r="A75" s="3" t="s">
        <v>154</v>
      </c>
      <c r="B75" s="24" t="s">
        <v>95</v>
      </c>
      <c r="C75" s="25"/>
      <c r="D75" s="2" t="s">
        <v>155</v>
      </c>
      <c r="E75" s="4">
        <f t="shared" si="4"/>
        <v>2213.5</v>
      </c>
      <c r="F75" s="4">
        <f>ROUND([1]PRICE_LIST_01.11.2018!H75,2)</f>
        <v>2656.2</v>
      </c>
    </row>
    <row r="76" spans="1:6" ht="19.5" customHeight="1" x14ac:dyDescent="0.25">
      <c r="A76" s="3" t="s">
        <v>156</v>
      </c>
      <c r="B76" s="24" t="s">
        <v>102</v>
      </c>
      <c r="C76" s="25"/>
      <c r="D76" s="2" t="s">
        <v>157</v>
      </c>
      <c r="E76" s="4">
        <f t="shared" si="4"/>
        <v>2387.5</v>
      </c>
      <c r="F76" s="4">
        <f>ROUND([1]PRICE_LIST_01.11.2018!H76,2)</f>
        <v>2865</v>
      </c>
    </row>
    <row r="77" spans="1:6" ht="18.75" customHeight="1" x14ac:dyDescent="0.25">
      <c r="A77" s="3" t="s">
        <v>158</v>
      </c>
      <c r="B77" s="24" t="s">
        <v>72</v>
      </c>
      <c r="C77" s="25"/>
      <c r="D77" s="2" t="s">
        <v>159</v>
      </c>
      <c r="E77" s="4">
        <f t="shared" si="4"/>
        <v>2343</v>
      </c>
      <c r="F77" s="4">
        <f>ROUND([1]PRICE_LIST_01.11.2018!H77,2)</f>
        <v>2811.6</v>
      </c>
    </row>
    <row r="78" spans="1:6" ht="24" customHeight="1" x14ac:dyDescent="0.25">
      <c r="A78" s="30" t="s">
        <v>160</v>
      </c>
      <c r="B78" s="30"/>
      <c r="C78" s="30"/>
      <c r="D78" s="30"/>
      <c r="E78" s="30"/>
      <c r="F78" s="30"/>
    </row>
    <row r="79" spans="1:6" ht="18" customHeight="1" x14ac:dyDescent="0.25">
      <c r="A79" s="3" t="s">
        <v>161</v>
      </c>
      <c r="B79" s="24" t="s">
        <v>81</v>
      </c>
      <c r="C79" s="25"/>
      <c r="D79" s="2" t="s">
        <v>162</v>
      </c>
      <c r="E79" s="5">
        <v>2347.5</v>
      </c>
      <c r="F79" s="4">
        <f>ROUND([1]PRICE_LIST_01.11.2018!H79,2)</f>
        <v>2817</v>
      </c>
    </row>
    <row r="80" spans="1:6" x14ac:dyDescent="0.25">
      <c r="A80" s="26" t="s">
        <v>0</v>
      </c>
      <c r="B80" s="27" t="s">
        <v>1</v>
      </c>
      <c r="C80" s="27"/>
      <c r="D80" s="28" t="s">
        <v>2</v>
      </c>
      <c r="E80" s="28" t="s">
        <v>3</v>
      </c>
      <c r="F80" s="28"/>
    </row>
    <row r="81" spans="1:6" x14ac:dyDescent="0.25">
      <c r="A81" s="26"/>
      <c r="B81" s="27"/>
      <c r="C81" s="27"/>
      <c r="D81" s="28"/>
      <c r="E81" s="1" t="s">
        <v>4</v>
      </c>
      <c r="F81" s="2" t="s">
        <v>5</v>
      </c>
    </row>
    <row r="82" spans="1:6" ht="19.5" customHeight="1" x14ac:dyDescent="0.25">
      <c r="A82" s="3" t="s">
        <v>163</v>
      </c>
      <c r="B82" s="24" t="s">
        <v>81</v>
      </c>
      <c r="C82" s="25"/>
      <c r="D82" s="2" t="s">
        <v>164</v>
      </c>
      <c r="E82" s="4">
        <f t="shared" ref="E82:E90" si="5">ROUND(F82/1.2,2)</f>
        <v>2316</v>
      </c>
      <c r="F82" s="4">
        <f>ROUND([1]PRICE_LIST_01.11.2018!H82,2)</f>
        <v>2779.2</v>
      </c>
    </row>
    <row r="83" spans="1:6" ht="19.5" customHeight="1" x14ac:dyDescent="0.25">
      <c r="A83" s="3" t="s">
        <v>165</v>
      </c>
      <c r="B83" s="24" t="s">
        <v>86</v>
      </c>
      <c r="C83" s="25"/>
      <c r="D83" s="2" t="s">
        <v>166</v>
      </c>
      <c r="E83" s="4">
        <f t="shared" si="5"/>
        <v>2285</v>
      </c>
      <c r="F83" s="4">
        <f>ROUND([1]PRICE_LIST_01.11.2018!H83,2)</f>
        <v>2742</v>
      </c>
    </row>
    <row r="84" spans="1:6" ht="19.5" customHeight="1" x14ac:dyDescent="0.25">
      <c r="A84" s="3" t="s">
        <v>167</v>
      </c>
      <c r="B84" s="24" t="s">
        <v>89</v>
      </c>
      <c r="C84" s="25"/>
      <c r="D84" s="2" t="s">
        <v>168</v>
      </c>
      <c r="E84" s="4">
        <f t="shared" si="5"/>
        <v>2356.5</v>
      </c>
      <c r="F84" s="4">
        <f>ROUND([1]PRICE_LIST_01.11.2018!H84,2)</f>
        <v>2827.8</v>
      </c>
    </row>
    <row r="85" spans="1:6" ht="18.75" customHeight="1" x14ac:dyDescent="0.25">
      <c r="A85" s="3" t="s">
        <v>169</v>
      </c>
      <c r="B85" s="24" t="s">
        <v>92</v>
      </c>
      <c r="C85" s="25"/>
      <c r="D85" s="2" t="s">
        <v>170</v>
      </c>
      <c r="E85" s="4">
        <f t="shared" si="5"/>
        <v>2602</v>
      </c>
      <c r="F85" s="4">
        <f>ROUND([1]PRICE_LIST_01.11.2018!H85,2)</f>
        <v>3122.4</v>
      </c>
    </row>
    <row r="86" spans="1:6" ht="18.75" customHeight="1" x14ac:dyDescent="0.25">
      <c r="A86" s="3" t="s">
        <v>171</v>
      </c>
      <c r="B86" s="24" t="s">
        <v>95</v>
      </c>
      <c r="C86" s="25"/>
      <c r="D86" s="2" t="s">
        <v>172</v>
      </c>
      <c r="E86" s="4">
        <f t="shared" si="5"/>
        <v>2222.5</v>
      </c>
      <c r="F86" s="4">
        <f>ROUND([1]PRICE_LIST_01.11.2018!H86,2)</f>
        <v>2667</v>
      </c>
    </row>
    <row r="87" spans="1:6" ht="19.5" customHeight="1" x14ac:dyDescent="0.25">
      <c r="A87" s="3" t="s">
        <v>173</v>
      </c>
      <c r="B87" s="24" t="s">
        <v>64</v>
      </c>
      <c r="C87" s="25"/>
      <c r="D87" s="2" t="s">
        <v>174</v>
      </c>
      <c r="E87" s="4">
        <f t="shared" si="5"/>
        <v>2227</v>
      </c>
      <c r="F87" s="4">
        <f>ROUND([1]PRICE_LIST_01.11.2018!H87,2)</f>
        <v>2672.4</v>
      </c>
    </row>
    <row r="88" spans="1:6" ht="21" customHeight="1" x14ac:dyDescent="0.25">
      <c r="A88" s="3" t="s">
        <v>175</v>
      </c>
      <c r="B88" s="24" t="s">
        <v>95</v>
      </c>
      <c r="C88" s="25"/>
      <c r="D88" s="2" t="s">
        <v>176</v>
      </c>
      <c r="E88" s="4">
        <f t="shared" si="5"/>
        <v>2209</v>
      </c>
      <c r="F88" s="4">
        <f>ROUND([1]PRICE_LIST_01.11.2018!H88,2)</f>
        <v>2650.8</v>
      </c>
    </row>
    <row r="89" spans="1:6" ht="19.5" customHeight="1" x14ac:dyDescent="0.25">
      <c r="A89" s="3" t="s">
        <v>177</v>
      </c>
      <c r="B89" s="24" t="s">
        <v>102</v>
      </c>
      <c r="C89" s="25"/>
      <c r="D89" s="2" t="s">
        <v>178</v>
      </c>
      <c r="E89" s="4">
        <f t="shared" si="5"/>
        <v>2379</v>
      </c>
      <c r="F89" s="4">
        <f>ROUND([1]PRICE_LIST_01.11.2018!H89,2)</f>
        <v>2854.8</v>
      </c>
    </row>
    <row r="90" spans="1:6" ht="19.5" customHeight="1" x14ac:dyDescent="0.25">
      <c r="A90" s="3" t="s">
        <v>179</v>
      </c>
      <c r="B90" s="24" t="s">
        <v>180</v>
      </c>
      <c r="C90" s="25"/>
      <c r="D90" s="2" t="s">
        <v>181</v>
      </c>
      <c r="E90" s="4">
        <f t="shared" si="5"/>
        <v>2338.5</v>
      </c>
      <c r="F90" s="4">
        <f>ROUND([1]PRICE_LIST_01.11.2018!H90,2)</f>
        <v>2806.2</v>
      </c>
    </row>
    <row r="91" spans="1:6" ht="15.75" x14ac:dyDescent="0.25">
      <c r="A91" s="23" t="s">
        <v>182</v>
      </c>
      <c r="B91" s="23"/>
      <c r="C91" s="23"/>
      <c r="D91" s="23"/>
      <c r="E91" s="23"/>
      <c r="F91" s="23"/>
    </row>
    <row r="92" spans="1:6" ht="16.5" x14ac:dyDescent="0.25">
      <c r="A92" s="29" t="s">
        <v>183</v>
      </c>
      <c r="B92" s="29"/>
      <c r="C92" s="29"/>
      <c r="D92" s="29"/>
      <c r="E92" s="29"/>
      <c r="F92" s="29"/>
    </row>
    <row r="93" spans="1:6" ht="21" customHeight="1" x14ac:dyDescent="0.25">
      <c r="A93" s="3" t="s">
        <v>184</v>
      </c>
      <c r="B93" s="24" t="s">
        <v>81</v>
      </c>
      <c r="C93" s="25"/>
      <c r="D93" s="2" t="s">
        <v>185</v>
      </c>
      <c r="E93" s="4">
        <f t="shared" ref="E93:E103" si="6">ROUND(F93/1.2,2)</f>
        <v>2539.5</v>
      </c>
      <c r="F93" s="4">
        <f>ROUND([1]PRICE_LIST_01.11.2018!H93,2)</f>
        <v>3047.4</v>
      </c>
    </row>
    <row r="94" spans="1:6" ht="21.75" customHeight="1" x14ac:dyDescent="0.25">
      <c r="A94" s="3" t="s">
        <v>186</v>
      </c>
      <c r="B94" s="24" t="s">
        <v>81</v>
      </c>
      <c r="C94" s="25"/>
      <c r="D94" s="2" t="s">
        <v>187</v>
      </c>
      <c r="E94" s="4">
        <f t="shared" si="6"/>
        <v>2508</v>
      </c>
      <c r="F94" s="4">
        <f>ROUND([1]PRICE_LIST_01.11.2018!H94,2)</f>
        <v>3009.6</v>
      </c>
    </row>
    <row r="95" spans="1:6" ht="21" customHeight="1" x14ac:dyDescent="0.25">
      <c r="A95" s="3" t="s">
        <v>188</v>
      </c>
      <c r="B95" s="24" t="s">
        <v>86</v>
      </c>
      <c r="C95" s="25"/>
      <c r="D95" s="2" t="s">
        <v>189</v>
      </c>
      <c r="E95" s="4">
        <f t="shared" si="6"/>
        <v>2472.5</v>
      </c>
      <c r="F95" s="4">
        <f>ROUND([1]PRICE_LIST_01.11.2018!H95,2)</f>
        <v>2967</v>
      </c>
    </row>
    <row r="96" spans="1:6" ht="21" customHeight="1" x14ac:dyDescent="0.25">
      <c r="A96" s="3" t="s">
        <v>190</v>
      </c>
      <c r="B96" s="24" t="s">
        <v>89</v>
      </c>
      <c r="C96" s="25"/>
      <c r="D96" s="2" t="s">
        <v>191</v>
      </c>
      <c r="E96" s="4">
        <f t="shared" si="6"/>
        <v>2562</v>
      </c>
      <c r="F96" s="4">
        <f>ROUND([1]PRICE_LIST_01.11.2018!H96,2)</f>
        <v>3074.4</v>
      </c>
    </row>
    <row r="97" spans="1:6" ht="19.5" customHeight="1" x14ac:dyDescent="0.25">
      <c r="A97" s="3" t="s">
        <v>192</v>
      </c>
      <c r="B97" s="24" t="s">
        <v>92</v>
      </c>
      <c r="C97" s="25"/>
      <c r="D97" s="2" t="s">
        <v>193</v>
      </c>
      <c r="E97" s="4">
        <f t="shared" si="6"/>
        <v>2816</v>
      </c>
      <c r="F97" s="4">
        <f>ROUND([1]PRICE_LIST_01.11.2018!H97,2)</f>
        <v>3379.2</v>
      </c>
    </row>
    <row r="98" spans="1:6" ht="20.25" customHeight="1" x14ac:dyDescent="0.25">
      <c r="A98" s="3" t="s">
        <v>194</v>
      </c>
      <c r="B98" s="24" t="s">
        <v>95</v>
      </c>
      <c r="C98" s="25"/>
      <c r="D98" s="2" t="s">
        <v>195</v>
      </c>
      <c r="E98" s="4">
        <f t="shared" si="6"/>
        <v>2401</v>
      </c>
      <c r="F98" s="4">
        <f>ROUND([1]PRICE_LIST_01.11.2018!H98,2)</f>
        <v>2881.2</v>
      </c>
    </row>
    <row r="99" spans="1:6" ht="21.75" customHeight="1" x14ac:dyDescent="0.25">
      <c r="A99" s="3" t="s">
        <v>196</v>
      </c>
      <c r="B99" s="24" t="s">
        <v>95</v>
      </c>
      <c r="C99" s="25"/>
      <c r="D99" s="2" t="s">
        <v>197</v>
      </c>
      <c r="E99" s="4">
        <f t="shared" si="6"/>
        <v>2405.5</v>
      </c>
      <c r="F99" s="4">
        <f>ROUND([1]PRICE_LIST_01.11.2018!H99,2)</f>
        <v>2886.6</v>
      </c>
    </row>
    <row r="100" spans="1:6" ht="20.25" customHeight="1" x14ac:dyDescent="0.25">
      <c r="A100" s="3" t="s">
        <v>198</v>
      </c>
      <c r="B100" s="24" t="s">
        <v>95</v>
      </c>
      <c r="C100" s="25"/>
      <c r="D100" s="2" t="s">
        <v>199</v>
      </c>
      <c r="E100" s="4">
        <f t="shared" si="6"/>
        <v>2387.5</v>
      </c>
      <c r="F100" s="4">
        <f>ROUND([1]PRICE_LIST_01.11.2018!H100,2)</f>
        <v>2865</v>
      </c>
    </row>
    <row r="101" spans="1:6" ht="22.5" customHeight="1" x14ac:dyDescent="0.25">
      <c r="A101" s="3" t="s">
        <v>200</v>
      </c>
      <c r="B101" s="24" t="s">
        <v>102</v>
      </c>
      <c r="C101" s="25"/>
      <c r="D101" s="2" t="s">
        <v>201</v>
      </c>
      <c r="E101" s="4">
        <f t="shared" si="6"/>
        <v>2584</v>
      </c>
      <c r="F101" s="4">
        <f>ROUND([1]PRICE_LIST_01.11.2018!H101,2)</f>
        <v>3100.8</v>
      </c>
    </row>
    <row r="102" spans="1:6" ht="19.5" customHeight="1" x14ac:dyDescent="0.25">
      <c r="A102" s="3" t="s">
        <v>202</v>
      </c>
      <c r="B102" s="24" t="s">
        <v>72</v>
      </c>
      <c r="C102" s="25"/>
      <c r="D102" s="2" t="s">
        <v>203</v>
      </c>
      <c r="E102" s="4">
        <f t="shared" si="6"/>
        <v>2530.5</v>
      </c>
      <c r="F102" s="4">
        <f>ROUND([1]PRICE_LIST_01.11.2018!H102,2)</f>
        <v>3036.6</v>
      </c>
    </row>
    <row r="103" spans="1:6" x14ac:dyDescent="0.25">
      <c r="A103" s="3" t="s">
        <v>204</v>
      </c>
      <c r="B103" s="24" t="s">
        <v>205</v>
      </c>
      <c r="C103" s="25"/>
      <c r="D103" s="2" t="s">
        <v>206</v>
      </c>
      <c r="E103" s="4">
        <f t="shared" si="6"/>
        <v>3182</v>
      </c>
      <c r="F103" s="4">
        <f>ROUND([1]PRICE_LIST_01.11.2018!H103,2)</f>
        <v>3818.4</v>
      </c>
    </row>
    <row r="104" spans="1:6" ht="22.5" customHeight="1" x14ac:dyDescent="0.25">
      <c r="A104" s="29" t="s">
        <v>207</v>
      </c>
      <c r="B104" s="29"/>
      <c r="C104" s="29"/>
      <c r="D104" s="29"/>
      <c r="E104" s="29"/>
      <c r="F104" s="29"/>
    </row>
    <row r="105" spans="1:6" ht="24" customHeight="1" x14ac:dyDescent="0.25">
      <c r="A105" s="3" t="s">
        <v>208</v>
      </c>
      <c r="B105" s="24" t="s">
        <v>81</v>
      </c>
      <c r="C105" s="25"/>
      <c r="D105" s="6" t="s">
        <v>209</v>
      </c>
      <c r="E105" s="4">
        <f t="shared" ref="E105:E114" si="7">ROUND(F105/1.2,2)</f>
        <v>2361</v>
      </c>
      <c r="F105" s="4">
        <f>ROUND([1]PRICE_LIST_01.11.2018!H105,2)</f>
        <v>2833.2</v>
      </c>
    </row>
    <row r="106" spans="1:6" ht="23.25" customHeight="1" x14ac:dyDescent="0.25">
      <c r="A106" s="3" t="s">
        <v>210</v>
      </c>
      <c r="B106" s="24" t="s">
        <v>81</v>
      </c>
      <c r="C106" s="25"/>
      <c r="D106" s="6" t="s">
        <v>211</v>
      </c>
      <c r="E106" s="4">
        <f t="shared" si="7"/>
        <v>2329.5</v>
      </c>
      <c r="F106" s="4">
        <f>ROUND([1]PRICE_LIST_01.11.2018!H106,2)</f>
        <v>2795.4</v>
      </c>
    </row>
    <row r="107" spans="1:6" ht="24" customHeight="1" x14ac:dyDescent="0.25">
      <c r="A107" s="3" t="s">
        <v>212</v>
      </c>
      <c r="B107" s="24" t="s">
        <v>86</v>
      </c>
      <c r="C107" s="25"/>
      <c r="D107" s="6" t="s">
        <v>213</v>
      </c>
      <c r="E107" s="4">
        <f t="shared" si="7"/>
        <v>2298.5</v>
      </c>
      <c r="F107" s="4">
        <f>ROUND([1]PRICE_LIST_01.11.2018!H107,2)</f>
        <v>2758.2</v>
      </c>
    </row>
    <row r="108" spans="1:6" ht="21.75" customHeight="1" x14ac:dyDescent="0.25">
      <c r="A108" s="3" t="s">
        <v>214</v>
      </c>
      <c r="B108" s="24" t="s">
        <v>89</v>
      </c>
      <c r="C108" s="25"/>
      <c r="D108" s="6" t="s">
        <v>215</v>
      </c>
      <c r="E108" s="4">
        <f t="shared" si="7"/>
        <v>2370</v>
      </c>
      <c r="F108" s="4">
        <f>ROUND([1]PRICE_LIST_01.11.2018!H108,2)</f>
        <v>2844</v>
      </c>
    </row>
    <row r="109" spans="1:6" ht="21" customHeight="1" x14ac:dyDescent="0.25">
      <c r="A109" s="3" t="s">
        <v>216</v>
      </c>
      <c r="B109" s="24" t="s">
        <v>92</v>
      </c>
      <c r="C109" s="25"/>
      <c r="D109" s="6" t="s">
        <v>217</v>
      </c>
      <c r="E109" s="4">
        <f t="shared" si="7"/>
        <v>2619.5</v>
      </c>
      <c r="F109" s="4">
        <f>ROUND([1]PRICE_LIST_01.11.2018!H109,2)</f>
        <v>3143.4</v>
      </c>
    </row>
    <row r="110" spans="1:6" ht="19.5" customHeight="1" x14ac:dyDescent="0.25">
      <c r="A110" s="3" t="s">
        <v>218</v>
      </c>
      <c r="B110" s="24" t="s">
        <v>95</v>
      </c>
      <c r="C110" s="25"/>
      <c r="D110" s="6" t="s">
        <v>219</v>
      </c>
      <c r="E110" s="4">
        <f t="shared" si="7"/>
        <v>2236</v>
      </c>
      <c r="F110" s="4">
        <f>ROUND([1]PRICE_LIST_01.11.2018!H110,2)</f>
        <v>2683.2</v>
      </c>
    </row>
    <row r="111" spans="1:6" ht="16.5" customHeight="1" x14ac:dyDescent="0.25">
      <c r="A111" s="3" t="s">
        <v>220</v>
      </c>
      <c r="B111" s="24" t="s">
        <v>95</v>
      </c>
      <c r="C111" s="25"/>
      <c r="D111" s="6" t="s">
        <v>221</v>
      </c>
      <c r="E111" s="4">
        <f t="shared" si="7"/>
        <v>2240.5</v>
      </c>
      <c r="F111" s="4">
        <f>ROUND([1]PRICE_LIST_01.11.2018!H111,2)</f>
        <v>2688.6</v>
      </c>
    </row>
    <row r="112" spans="1:6" ht="19.5" customHeight="1" x14ac:dyDescent="0.25">
      <c r="A112" s="3" t="s">
        <v>222</v>
      </c>
      <c r="B112" s="24" t="s">
        <v>223</v>
      </c>
      <c r="C112" s="25"/>
      <c r="D112" s="6" t="s">
        <v>224</v>
      </c>
      <c r="E112" s="4">
        <f t="shared" si="7"/>
        <v>2222.5</v>
      </c>
      <c r="F112" s="4">
        <f>ROUND([1]PRICE_LIST_01.11.2018!H112,2)</f>
        <v>2667</v>
      </c>
    </row>
    <row r="113" spans="1:6" ht="18.75" customHeight="1" x14ac:dyDescent="0.25">
      <c r="A113" s="3" t="s">
        <v>225</v>
      </c>
      <c r="B113" s="24" t="s">
        <v>102</v>
      </c>
      <c r="C113" s="25"/>
      <c r="D113" s="6" t="s">
        <v>226</v>
      </c>
      <c r="E113" s="4">
        <f t="shared" si="7"/>
        <v>2396.5</v>
      </c>
      <c r="F113" s="4">
        <f>ROUND([1]PRICE_LIST_01.11.2018!H113,2)</f>
        <v>2875.8</v>
      </c>
    </row>
    <row r="114" spans="1:6" ht="17.25" customHeight="1" x14ac:dyDescent="0.25">
      <c r="A114" s="3" t="s">
        <v>227</v>
      </c>
      <c r="B114" s="24" t="s">
        <v>228</v>
      </c>
      <c r="C114" s="25"/>
      <c r="D114" s="6" t="s">
        <v>229</v>
      </c>
      <c r="E114" s="4">
        <f t="shared" si="7"/>
        <v>2352</v>
      </c>
      <c r="F114" s="4">
        <f>ROUND([1]PRICE_LIST_01.11.2018!H114,2)</f>
        <v>2822.4</v>
      </c>
    </row>
    <row r="115" spans="1:6" ht="22.5" customHeight="1" x14ac:dyDescent="0.25">
      <c r="A115" s="23" t="s">
        <v>230</v>
      </c>
      <c r="B115" s="29"/>
      <c r="C115" s="29"/>
      <c r="D115" s="29"/>
      <c r="E115" s="29"/>
      <c r="F115" s="29"/>
    </row>
    <row r="116" spans="1:6" ht="20.25" customHeight="1" x14ac:dyDescent="0.25">
      <c r="A116" s="3" t="s">
        <v>231</v>
      </c>
      <c r="B116" s="24" t="s">
        <v>81</v>
      </c>
      <c r="C116" s="24"/>
      <c r="D116" s="2" t="s">
        <v>232</v>
      </c>
      <c r="E116" s="4">
        <f t="shared" ref="E116:E117" si="8">ROUND(F116/1.2,2)</f>
        <v>2713.5</v>
      </c>
      <c r="F116" s="4">
        <f>ROUND([1]PRICE_LIST_01.11.2018!H116,2)</f>
        <v>3256.2</v>
      </c>
    </row>
    <row r="117" spans="1:6" ht="23.25" customHeight="1" x14ac:dyDescent="0.25">
      <c r="A117" s="3" t="s">
        <v>233</v>
      </c>
      <c r="B117" s="24" t="s">
        <v>81</v>
      </c>
      <c r="C117" s="25"/>
      <c r="D117" s="2" t="s">
        <v>234</v>
      </c>
      <c r="E117" s="4">
        <f t="shared" si="8"/>
        <v>2682</v>
      </c>
      <c r="F117" s="4">
        <f>ROUND([1]PRICE_LIST_01.11.2018!H117,2)</f>
        <v>3218.4</v>
      </c>
    </row>
    <row r="118" spans="1:6" x14ac:dyDescent="0.25">
      <c r="A118" s="26" t="s">
        <v>0</v>
      </c>
      <c r="B118" s="27" t="s">
        <v>1</v>
      </c>
      <c r="C118" s="27"/>
      <c r="D118" s="28" t="s">
        <v>2</v>
      </c>
      <c r="E118" s="28" t="s">
        <v>3</v>
      </c>
      <c r="F118" s="28"/>
    </row>
    <row r="119" spans="1:6" x14ac:dyDescent="0.25">
      <c r="A119" s="26"/>
      <c r="B119" s="27"/>
      <c r="C119" s="27"/>
      <c r="D119" s="28"/>
      <c r="E119" s="1" t="s">
        <v>4</v>
      </c>
      <c r="F119" s="2" t="s">
        <v>5</v>
      </c>
    </row>
    <row r="120" spans="1:6" x14ac:dyDescent="0.25">
      <c r="A120" s="3" t="s">
        <v>235</v>
      </c>
      <c r="B120" s="24" t="s">
        <v>86</v>
      </c>
      <c r="C120" s="25"/>
      <c r="D120" s="2" t="s">
        <v>236</v>
      </c>
      <c r="E120" s="4">
        <f t="shared" ref="E120:E127" si="9">ROUND(F120/1.2,2)</f>
        <v>2526</v>
      </c>
      <c r="F120" s="4">
        <f>ROUND([1]PRICE_LIST_01.11.2018!H120,2)</f>
        <v>3031.2</v>
      </c>
    </row>
    <row r="121" spans="1:6" x14ac:dyDescent="0.25">
      <c r="A121" s="3" t="s">
        <v>237</v>
      </c>
      <c r="B121" s="24" t="s">
        <v>89</v>
      </c>
      <c r="C121" s="25"/>
      <c r="D121" s="2" t="s">
        <v>238</v>
      </c>
      <c r="E121" s="4">
        <f t="shared" si="9"/>
        <v>2669</v>
      </c>
      <c r="F121" s="4">
        <f>ROUND([1]PRICE_LIST_01.11.2018!H121,2)</f>
        <v>3202.8</v>
      </c>
    </row>
    <row r="122" spans="1:6" x14ac:dyDescent="0.25">
      <c r="A122" s="3" t="s">
        <v>239</v>
      </c>
      <c r="B122" s="24" t="s">
        <v>92</v>
      </c>
      <c r="C122" s="25"/>
      <c r="D122" s="2" t="s">
        <v>240</v>
      </c>
      <c r="E122" s="4">
        <f t="shared" si="9"/>
        <v>2896.5</v>
      </c>
      <c r="F122" s="4">
        <f>ROUND([1]PRICE_LIST_01.11.2018!H122,2)</f>
        <v>3475.8</v>
      </c>
    </row>
    <row r="123" spans="1:6" x14ac:dyDescent="0.25">
      <c r="A123" s="3" t="s">
        <v>241</v>
      </c>
      <c r="B123" s="24" t="s">
        <v>95</v>
      </c>
      <c r="C123" s="25"/>
      <c r="D123" s="2" t="s">
        <v>242</v>
      </c>
      <c r="E123" s="4">
        <f t="shared" si="9"/>
        <v>2499</v>
      </c>
      <c r="F123" s="4">
        <f>ROUND([1]PRICE_LIST_01.11.2018!H123,2)</f>
        <v>2998.8</v>
      </c>
    </row>
    <row r="124" spans="1:6" x14ac:dyDescent="0.25">
      <c r="A124" s="3" t="s">
        <v>243</v>
      </c>
      <c r="B124" s="24" t="s">
        <v>95</v>
      </c>
      <c r="C124" s="25"/>
      <c r="D124" s="2" t="s">
        <v>244</v>
      </c>
      <c r="E124" s="4">
        <f t="shared" si="9"/>
        <v>2486</v>
      </c>
      <c r="F124" s="4">
        <f>ROUND([1]PRICE_LIST_01.11.2018!H124,2)</f>
        <v>2983.2</v>
      </c>
    </row>
    <row r="125" spans="1:6" x14ac:dyDescent="0.25">
      <c r="A125" s="3" t="s">
        <v>245</v>
      </c>
      <c r="B125" s="24" t="s">
        <v>246</v>
      </c>
      <c r="C125" s="25"/>
      <c r="D125" s="2" t="s">
        <v>247</v>
      </c>
      <c r="E125" s="4">
        <f t="shared" si="9"/>
        <v>2490.5</v>
      </c>
      <c r="F125" s="4">
        <f>ROUND([1]PRICE_LIST_01.11.2018!H125,2)</f>
        <v>2988.6</v>
      </c>
    </row>
    <row r="126" spans="1:6" x14ac:dyDescent="0.25">
      <c r="A126" s="3" t="s">
        <v>248</v>
      </c>
      <c r="B126" s="24" t="s">
        <v>249</v>
      </c>
      <c r="C126" s="25"/>
      <c r="D126" s="2" t="s">
        <v>250</v>
      </c>
      <c r="E126" s="4">
        <f t="shared" si="9"/>
        <v>2615</v>
      </c>
      <c r="F126" s="4">
        <f>ROUND([1]PRICE_LIST_01.11.2018!H126,2)</f>
        <v>3138</v>
      </c>
    </row>
    <row r="127" spans="1:6" x14ac:dyDescent="0.25">
      <c r="A127" s="3" t="s">
        <v>251</v>
      </c>
      <c r="B127" s="24" t="s">
        <v>228</v>
      </c>
      <c r="C127" s="25"/>
      <c r="D127" s="2" t="s">
        <v>252</v>
      </c>
      <c r="E127" s="4">
        <f t="shared" si="9"/>
        <v>2573.5</v>
      </c>
      <c r="F127" s="4">
        <f>ROUND([1]PRICE_LIST_01.11.2018!H127,2)</f>
        <v>3088.2</v>
      </c>
    </row>
    <row r="128" spans="1:6" ht="22.5" customHeight="1" x14ac:dyDescent="0.25">
      <c r="A128" s="23" t="s">
        <v>253</v>
      </c>
      <c r="B128" s="23"/>
      <c r="C128" s="23"/>
      <c r="D128" s="23"/>
      <c r="E128" s="23"/>
      <c r="F128" s="23"/>
    </row>
    <row r="129" spans="1:6" x14ac:dyDescent="0.25">
      <c r="A129" s="3" t="s">
        <v>254</v>
      </c>
      <c r="B129" s="24" t="s">
        <v>255</v>
      </c>
      <c r="C129" s="25"/>
      <c r="D129" s="2" t="s">
        <v>256</v>
      </c>
      <c r="E129" s="5">
        <f>F129/1.2</f>
        <v>1295.9000000000001</v>
      </c>
      <c r="F129" s="4">
        <v>1555.08</v>
      </c>
    </row>
    <row r="130" spans="1:6" x14ac:dyDescent="0.25">
      <c r="A130" s="3" t="s">
        <v>257</v>
      </c>
      <c r="B130" s="24" t="s">
        <v>258</v>
      </c>
      <c r="C130" s="25"/>
      <c r="D130" s="2" t="s">
        <v>259</v>
      </c>
      <c r="E130" s="5">
        <f>F130/1.2</f>
        <v>1205</v>
      </c>
      <c r="F130" s="4">
        <v>1446</v>
      </c>
    </row>
    <row r="131" spans="1:6" x14ac:dyDescent="0.25">
      <c r="A131" s="3" t="s">
        <v>260</v>
      </c>
      <c r="B131" s="24" t="s">
        <v>261</v>
      </c>
      <c r="C131" s="25"/>
      <c r="D131" s="2" t="s">
        <v>262</v>
      </c>
      <c r="E131" s="5">
        <f>F131/1.2</f>
        <v>2203.5</v>
      </c>
      <c r="F131" s="4">
        <v>2644.2</v>
      </c>
    </row>
    <row r="132" spans="1:6" x14ac:dyDescent="0.25">
      <c r="A132" s="3" t="s">
        <v>263</v>
      </c>
      <c r="B132" s="24" t="s">
        <v>264</v>
      </c>
      <c r="C132" s="25"/>
      <c r="D132" s="2" t="s">
        <v>265</v>
      </c>
      <c r="E132" s="5">
        <f>F132/1.2</f>
        <v>3653.6666666666665</v>
      </c>
      <c r="F132" s="4">
        <v>4384.3999999999996</v>
      </c>
    </row>
    <row r="133" spans="1:6" ht="22.5" customHeight="1" x14ac:dyDescent="0.25">
      <c r="A133" s="23" t="s">
        <v>266</v>
      </c>
      <c r="B133" s="23"/>
      <c r="C133" s="23"/>
      <c r="D133" s="23"/>
      <c r="E133" s="23"/>
      <c r="F133" s="23"/>
    </row>
    <row r="134" spans="1:6" x14ac:dyDescent="0.25">
      <c r="A134" s="3" t="s">
        <v>267</v>
      </c>
      <c r="B134" s="24" t="s">
        <v>268</v>
      </c>
      <c r="C134" s="25"/>
      <c r="D134" s="2" t="s">
        <v>269</v>
      </c>
      <c r="E134" s="5">
        <f>F134/1.2</f>
        <v>116.55000000000001</v>
      </c>
      <c r="F134" s="4">
        <v>139.86000000000001</v>
      </c>
    </row>
    <row r="135" spans="1:6" x14ac:dyDescent="0.25">
      <c r="A135" s="3" t="s">
        <v>270</v>
      </c>
      <c r="B135" s="24" t="s">
        <v>271</v>
      </c>
      <c r="C135" s="25"/>
      <c r="D135" s="2" t="s">
        <v>269</v>
      </c>
      <c r="E135" s="5">
        <f>F135/1.2</f>
        <v>178.20000000000002</v>
      </c>
      <c r="F135" s="4">
        <v>213.84</v>
      </c>
    </row>
    <row r="136" spans="1:6" ht="22.5" customHeight="1" x14ac:dyDescent="0.25">
      <c r="A136" s="23" t="s">
        <v>272</v>
      </c>
      <c r="B136" s="23"/>
      <c r="C136" s="23"/>
      <c r="D136" s="23"/>
      <c r="E136" s="23"/>
      <c r="F136" s="23"/>
    </row>
    <row r="137" spans="1:6" x14ac:dyDescent="0.25">
      <c r="A137" s="3" t="s">
        <v>273</v>
      </c>
      <c r="B137" s="24" t="s">
        <v>274</v>
      </c>
      <c r="C137" s="25"/>
      <c r="D137" s="2"/>
      <c r="E137" s="5">
        <f>F137/1.2</f>
        <v>725.05</v>
      </c>
      <c r="F137" s="4">
        <v>870.06</v>
      </c>
    </row>
    <row r="138" spans="1:6" x14ac:dyDescent="0.25">
      <c r="A138" s="3" t="s">
        <v>275</v>
      </c>
      <c r="B138" s="24" t="s">
        <v>276</v>
      </c>
      <c r="C138" s="25"/>
      <c r="D138" s="2"/>
      <c r="E138" s="5">
        <f>F138/1.2</f>
        <v>1355.4</v>
      </c>
      <c r="F138" s="4">
        <v>1626.48</v>
      </c>
    </row>
    <row r="139" spans="1:6" x14ac:dyDescent="0.25">
      <c r="A139" s="3" t="s">
        <v>277</v>
      </c>
      <c r="B139" s="24" t="s">
        <v>278</v>
      </c>
      <c r="C139" s="25"/>
      <c r="D139" s="2"/>
      <c r="E139" s="5">
        <f>F139/1.2</f>
        <v>66.650000000000006</v>
      </c>
      <c r="F139" s="4">
        <v>79.98</v>
      </c>
    </row>
    <row r="140" spans="1:6" ht="25.5" customHeight="1" x14ac:dyDescent="0.25">
      <c r="A140" s="23" t="s">
        <v>279</v>
      </c>
      <c r="B140" s="23"/>
      <c r="C140" s="23"/>
      <c r="D140" s="23"/>
      <c r="E140" s="23"/>
      <c r="F140" s="23"/>
    </row>
    <row r="141" spans="1:6" x14ac:dyDescent="0.25">
      <c r="A141" s="3" t="s">
        <v>280</v>
      </c>
      <c r="B141" s="24" t="s">
        <v>281</v>
      </c>
      <c r="C141" s="25"/>
      <c r="D141" s="2"/>
      <c r="E141" s="5">
        <f>F141/1.2</f>
        <v>253.45</v>
      </c>
      <c r="F141" s="4">
        <v>304.14</v>
      </c>
    </row>
    <row r="142" spans="1:6" x14ac:dyDescent="0.25">
      <c r="A142" s="3" t="s">
        <v>282</v>
      </c>
      <c r="B142" s="24" t="s">
        <v>283</v>
      </c>
      <c r="C142" s="25"/>
      <c r="D142" s="2"/>
      <c r="E142" s="5">
        <f>F142/1.2</f>
        <v>410.40000000000003</v>
      </c>
      <c r="F142" s="4">
        <v>492.48</v>
      </c>
    </row>
    <row r="143" spans="1:6" x14ac:dyDescent="0.25">
      <c r="A143" s="3" t="s">
        <v>284</v>
      </c>
      <c r="B143" s="24" t="s">
        <v>285</v>
      </c>
      <c r="C143" s="25"/>
      <c r="D143" s="2"/>
      <c r="E143" s="5">
        <f>F143/1.2</f>
        <v>399.75</v>
      </c>
      <c r="F143" s="4">
        <v>479.7</v>
      </c>
    </row>
    <row r="144" spans="1:6" x14ac:dyDescent="0.25">
      <c r="A144" s="3" t="s">
        <v>286</v>
      </c>
      <c r="B144" s="24" t="s">
        <v>287</v>
      </c>
      <c r="C144" s="25"/>
      <c r="D144" s="2"/>
      <c r="E144" s="5">
        <f>F144/1.2</f>
        <v>356.6</v>
      </c>
      <c r="F144" s="4">
        <v>427.92</v>
      </c>
    </row>
    <row r="145" spans="1:6" x14ac:dyDescent="0.25">
      <c r="A145" s="3" t="s">
        <v>288</v>
      </c>
      <c r="B145" s="24" t="s">
        <v>289</v>
      </c>
      <c r="C145" s="25"/>
      <c r="D145" s="2"/>
      <c r="E145" s="5">
        <f>F145/1.2</f>
        <v>3162.5</v>
      </c>
      <c r="F145" s="4">
        <v>3795</v>
      </c>
    </row>
    <row r="146" spans="1:6" ht="21" customHeight="1" thickBot="1" x14ac:dyDescent="0.3">
      <c r="A146" s="8" t="s">
        <v>290</v>
      </c>
      <c r="B146" s="9"/>
      <c r="C146" s="9"/>
      <c r="D146" s="9"/>
      <c r="E146" s="9"/>
      <c r="F146" s="10"/>
    </row>
    <row r="147" spans="1:6" ht="68.25" customHeight="1" x14ac:dyDescent="0.25">
      <c r="A147" s="11" t="s">
        <v>291</v>
      </c>
      <c r="B147" s="12"/>
      <c r="C147" s="12"/>
      <c r="D147" s="13" t="s">
        <v>292</v>
      </c>
      <c r="E147" s="13"/>
      <c r="F147" s="14"/>
    </row>
    <row r="148" spans="1:6" ht="14.25" customHeight="1" x14ac:dyDescent="0.25">
      <c r="A148" s="42" t="s">
        <v>298</v>
      </c>
      <c r="B148" s="21"/>
      <c r="C148" s="21"/>
      <c r="D148" s="43"/>
      <c r="E148" s="43"/>
      <c r="F148" s="44"/>
    </row>
    <row r="149" spans="1:6" x14ac:dyDescent="0.25">
      <c r="A149" s="45"/>
      <c r="B149" s="22"/>
      <c r="C149" s="22"/>
      <c r="D149" s="43"/>
      <c r="E149" s="43"/>
      <c r="F149" s="44"/>
    </row>
    <row r="150" spans="1:6" x14ac:dyDescent="0.25">
      <c r="A150" s="45"/>
      <c r="B150" s="22"/>
      <c r="C150" s="22"/>
      <c r="D150" s="43"/>
      <c r="E150" s="43"/>
      <c r="F150" s="44"/>
    </row>
    <row r="151" spans="1:6" x14ac:dyDescent="0.25">
      <c r="A151" s="45"/>
      <c r="B151" s="22"/>
      <c r="C151" s="22"/>
      <c r="D151" s="43"/>
      <c r="E151" s="43"/>
      <c r="F151" s="44"/>
    </row>
    <row r="152" spans="1:6" ht="127.5" customHeight="1" x14ac:dyDescent="0.25">
      <c r="A152" s="45"/>
      <c r="B152" s="22"/>
      <c r="C152" s="22"/>
      <c r="D152" s="43"/>
      <c r="E152" s="43"/>
      <c r="F152" s="44"/>
    </row>
    <row r="153" spans="1:6" ht="15.75" thickBot="1" x14ac:dyDescent="0.3">
      <c r="A153" s="46"/>
      <c r="B153" s="47"/>
      <c r="C153" s="47"/>
      <c r="D153" s="47"/>
      <c r="E153" s="47"/>
      <c r="F153" s="48"/>
    </row>
  </sheetData>
  <mergeCells count="156">
    <mergeCell ref="A8:A9"/>
    <mergeCell ref="B8:C9"/>
    <mergeCell ref="D8:D9"/>
    <mergeCell ref="E8:F8"/>
    <mergeCell ref="A10:F10"/>
    <mergeCell ref="A1:B4"/>
    <mergeCell ref="C1:F3"/>
    <mergeCell ref="C4:F4"/>
    <mergeCell ref="A5:C5"/>
    <mergeCell ref="D5:F5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9:C29"/>
    <mergeCell ref="B30:C30"/>
    <mergeCell ref="B31:C31"/>
    <mergeCell ref="B32:C32"/>
    <mergeCell ref="B33:C33"/>
    <mergeCell ref="B34:C34"/>
    <mergeCell ref="B23:C23"/>
    <mergeCell ref="A24:F24"/>
    <mergeCell ref="A25:F25"/>
    <mergeCell ref="B26:C26"/>
    <mergeCell ref="B27:C27"/>
    <mergeCell ref="B28:C28"/>
    <mergeCell ref="B41:C41"/>
    <mergeCell ref="B42:C42"/>
    <mergeCell ref="B43:C43"/>
    <mergeCell ref="B44:C44"/>
    <mergeCell ref="B45:C45"/>
    <mergeCell ref="B46:C46"/>
    <mergeCell ref="B35:C35"/>
    <mergeCell ref="B36:C36"/>
    <mergeCell ref="B37:C37"/>
    <mergeCell ref="A38:F38"/>
    <mergeCell ref="A39:A40"/>
    <mergeCell ref="B39:C40"/>
    <mergeCell ref="D39:D40"/>
    <mergeCell ref="E39:F39"/>
    <mergeCell ref="A53:F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B65:C65"/>
    <mergeCell ref="A66:F66"/>
    <mergeCell ref="A67:F67"/>
    <mergeCell ref="B68:C68"/>
    <mergeCell ref="B69:C69"/>
    <mergeCell ref="B70:C70"/>
    <mergeCell ref="B59:C59"/>
    <mergeCell ref="B60:C60"/>
    <mergeCell ref="B61:C61"/>
    <mergeCell ref="B62:C62"/>
    <mergeCell ref="B63:C63"/>
    <mergeCell ref="B64:C64"/>
    <mergeCell ref="B77:C77"/>
    <mergeCell ref="A78:F78"/>
    <mergeCell ref="B79:C79"/>
    <mergeCell ref="A80:A81"/>
    <mergeCell ref="B80:C81"/>
    <mergeCell ref="D80:D81"/>
    <mergeCell ref="E80:F80"/>
    <mergeCell ref="B71:C71"/>
    <mergeCell ref="B72:C72"/>
    <mergeCell ref="B73:C73"/>
    <mergeCell ref="B74:C74"/>
    <mergeCell ref="B75:C75"/>
    <mergeCell ref="B76:C76"/>
    <mergeCell ref="B88:C88"/>
    <mergeCell ref="B89:C89"/>
    <mergeCell ref="B90:C90"/>
    <mergeCell ref="A91:F91"/>
    <mergeCell ref="A92:F92"/>
    <mergeCell ref="B93:C93"/>
    <mergeCell ref="B82:C82"/>
    <mergeCell ref="B83:C83"/>
    <mergeCell ref="B84:C84"/>
    <mergeCell ref="B85:C85"/>
    <mergeCell ref="B86:C86"/>
    <mergeCell ref="B87:C87"/>
    <mergeCell ref="B100:C100"/>
    <mergeCell ref="B101:C101"/>
    <mergeCell ref="B102:C102"/>
    <mergeCell ref="B103:C103"/>
    <mergeCell ref="A104:F104"/>
    <mergeCell ref="B105:C105"/>
    <mergeCell ref="B94:C94"/>
    <mergeCell ref="B95:C95"/>
    <mergeCell ref="B96:C96"/>
    <mergeCell ref="B97:C97"/>
    <mergeCell ref="B98:C98"/>
    <mergeCell ref="B99:C99"/>
    <mergeCell ref="B112:C112"/>
    <mergeCell ref="B113:C113"/>
    <mergeCell ref="B114:C114"/>
    <mergeCell ref="A115:F115"/>
    <mergeCell ref="B116:C116"/>
    <mergeCell ref="B117:C117"/>
    <mergeCell ref="B106:C106"/>
    <mergeCell ref="B107:C107"/>
    <mergeCell ref="B108:C108"/>
    <mergeCell ref="B109:C109"/>
    <mergeCell ref="B110:C110"/>
    <mergeCell ref="B111:C111"/>
    <mergeCell ref="B123:C123"/>
    <mergeCell ref="B124:C124"/>
    <mergeCell ref="B125:C125"/>
    <mergeCell ref="B126:C126"/>
    <mergeCell ref="B127:C127"/>
    <mergeCell ref="A118:A119"/>
    <mergeCell ref="B118:C119"/>
    <mergeCell ref="D118:D119"/>
    <mergeCell ref="E118:F118"/>
    <mergeCell ref="B120:C120"/>
    <mergeCell ref="B121:C121"/>
    <mergeCell ref="A146:F146"/>
    <mergeCell ref="A147:C147"/>
    <mergeCell ref="D147:F147"/>
    <mergeCell ref="A6:F7"/>
    <mergeCell ref="A148:F153"/>
    <mergeCell ref="A140:F140"/>
    <mergeCell ref="B141:C141"/>
    <mergeCell ref="B142:C142"/>
    <mergeCell ref="B143:C143"/>
    <mergeCell ref="B144:C144"/>
    <mergeCell ref="B145:C145"/>
    <mergeCell ref="B134:C134"/>
    <mergeCell ref="B135:C135"/>
    <mergeCell ref="A136:F136"/>
    <mergeCell ref="B137:C137"/>
    <mergeCell ref="B138:C138"/>
    <mergeCell ref="B139:C139"/>
    <mergeCell ref="A128:F128"/>
    <mergeCell ref="B129:C129"/>
    <mergeCell ref="B130:C130"/>
    <mergeCell ref="B131:C131"/>
    <mergeCell ref="B132:C132"/>
    <mergeCell ref="A133:F133"/>
    <mergeCell ref="B122:C122"/>
  </mergeCells>
  <pageMargins left="0.25" right="0.25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Романенко</dc:creator>
  <cp:lastModifiedBy>Марина Романенко</cp:lastModifiedBy>
  <cp:lastPrinted>2018-10-31T11:50:41Z</cp:lastPrinted>
  <dcterms:created xsi:type="dcterms:W3CDTF">2018-10-31T11:16:04Z</dcterms:created>
  <dcterms:modified xsi:type="dcterms:W3CDTF">2018-10-31T11:50:43Z</dcterms:modified>
</cp:coreProperties>
</file>